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<sst xmlns="http://schemas.openxmlformats.org/spreadsheetml/2006/main" count="223" uniqueCount="76">
  <si>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</si>
  <si>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</si>
  <si>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</si>
  <si>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</si>
  <si>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</si>
  <si>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</si>
  <si>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</si>
  <si>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</si>
  <si>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</si>
  <si>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</si>
  <si>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</si>
  <si>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</si>
  <si>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</si>
  <si>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</si>
  <si>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</si>
  <si>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</si>
  <si>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</si>
  <si>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</si>
  <si>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</si>
  <si>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</si>
  <si>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</si>
  <si>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</si>
  <si>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</si>
  <si>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</si>
  <si>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</si>
  <si>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</si>
  <si>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</si>
  <si>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</si>
  <si>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</si>
  <si>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</si>
  <si>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</si>
  <si>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</si>
  <si>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</si>
  <si>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</si>
  <si>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</si>
  <si>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</si>
  <si>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</si>
  <si>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</si>
  <si>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</si>
  <si>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</si>
  <si>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</si>
  <si>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</si>
  <si>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</si>
  <si>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</si>
  <si>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</si>
  <si>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</si>
  <si>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</si>
  <si>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</si>
  <si>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</si>
  <si>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</si>
  <si>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</si>
  <si>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</si>
  <si>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</si>
  <si>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</si>
  <si>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</si>
  <si>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</si>
  <si>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</si>
  <si>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</si>
  <si>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</si>
  <si>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</si>
  <si>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</si>
  <si>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</si>
  <si>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</si>
  <si>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</si>
  <si>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</si>
  <si>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</si>
  <si>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64</t>
  </si>
  <si>
    <t>80</t>
  </si>
  <si>
    <t>45</t>
  </si>
  <si>
    <t>3,59</t>
  </si>
  <si>
    <t>181</t>
  </si>
  <si>
    <t>36</t>
  </si>
  <si>
    <t>11</t>
  </si>
  <si>
    <t>СВОДКА ПО НАДОЮ МОЛОКА ЗА  29.11.2023 года</t>
  </si>
  <si>
    <t>186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</si>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</sst>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I8" sqref="I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85632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93077</v>
      </c>
      <c r="K6" s="82">
        <v>92</v>
      </c>
      <c r="L6" s="31">
        <v>3.9</v>
      </c>
      <c r="M6" s="83" t="s">
        <v>69</v>
      </c>
      <c r="N6" s="32">
        <v>25.4</v>
      </c>
      <c r="O6" s="64">
        <v>24.9</v>
      </c>
      <c r="P6" s="30">
        <f>H6</f>
        <v>268</v>
      </c>
      <c r="Q6" s="84">
        <v>134</v>
      </c>
      <c r="R6" s="85" t="s">
        <v>68</v>
      </c>
      <c r="S6" s="65">
        <v>113</v>
      </c>
      <c r="T6" s="66">
        <v>61</v>
      </c>
      <c r="U6" s="86">
        <v>61</v>
      </c>
      <c r="V6" s="87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10200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5666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5300</v>
      </c>
      <c r="K7" s="82">
        <f>F7/D7*100</f>
        <v>81.818181818181827</v>
      </c>
      <c r="L7" s="31">
        <v>3.8</v>
      </c>
      <c r="M7" s="83" t="s">
        <v>21</v>
      </c>
      <c r="N7" s="32">
        <f>D7/B7*100</f>
        <v>4.3999999999999995</v>
      </c>
      <c r="O7" s="64">
        <v>3.6</v>
      </c>
      <c r="P7" s="30">
        <f>H7</f>
        <v>10</v>
      </c>
      <c r="Q7" s="84"/>
      <c r="R7" s="85"/>
      <c r="S7" s="65">
        <v>4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91298</v>
      </c>
      <c r="D8" s="93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91">
        <f t="shared" si="0"/>
        <v>98377</v>
      </c>
      <c r="K8" s="94">
        <f>F8/D8*100</f>
        <v>95.719844357976655</v>
      </c>
      <c r="L8" s="31">
        <f>H8*3.4/F8</f>
        <v>3.8422764227642272</v>
      </c>
      <c r="M8" s="95">
        <f>(M6+M7)/2</f>
        <v>3.37</v>
      </c>
      <c r="N8" s="96">
        <f>D8/B8*100</f>
        <v>21.065573770491802</v>
      </c>
      <c r="O8" s="96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61</v>
      </c>
      <c r="V8" s="34"/>
      <c r="W8" s="33">
        <f>W6+W7</f>
        <v>285</v>
      </c>
      <c r="X8" s="96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11900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16061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13334</v>
      </c>
      <c r="K9" s="37">
        <v>72</v>
      </c>
      <c r="L9" s="31">
        <v>3.8</v>
      </c>
      <c r="M9" s="99">
        <v>3.4</v>
      </c>
      <c r="N9" s="32">
        <v>6.6</v>
      </c>
      <c r="O9" s="64">
        <v>10.199999999999999</v>
      </c>
      <c r="P9" s="30">
        <f t="shared" ref="P9:P12" si="2">H9</f>
        <v>20</v>
      </c>
      <c r="Q9" s="84">
        <v>10</v>
      </c>
      <c r="R9" s="30">
        <v>6</v>
      </c>
      <c r="S9" s="71" t="s">
        <v>72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4900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4656</v>
      </c>
      <c r="D10" s="102">
        <v>8</v>
      </c>
      <c r="E10" s="102">
        <v>6</v>
      </c>
      <c r="F10" s="102">
        <v>7</v>
      </c>
      <c r="G10" s="102">
        <v>5</v>
      </c>
      <c r="H10" s="102">
        <v>8</v>
      </c>
      <c r="I10" s="65">
        <v>5</v>
      </c>
      <c r="J10" s="63">
        <v>4361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7.1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9152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9404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>
        <v>23</v>
      </c>
      <c r="R11" s="110"/>
      <c r="S11" s="24" t="s">
        <v>54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4136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3625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57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5082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4466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15</v>
      </c>
      <c r="R14" s="30">
        <v>11</v>
      </c>
      <c r="S14" s="71" t="s">
        <v>75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1292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1001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636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636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1766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1492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1425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1201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1226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933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45432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40453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64</v>
      </c>
      <c r="R22" s="30">
        <f t="shared" si="8"/>
        <v>17</v>
      </c>
      <c r="S22" s="30">
        <f t="shared" si="8"/>
        <v>48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13100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136730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138830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198</v>
      </c>
      <c r="R23" s="33">
        <f>R22+R8</f>
        <v>62</v>
      </c>
      <c r="S23" s="33">
        <f>S8+S22</f>
        <v>165</v>
      </c>
      <c r="T23" s="33">
        <f>T8+T22</f>
        <v>61</v>
      </c>
      <c r="U23" s="33">
        <f>U8+U22</f>
        <v>61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25000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13</v>
      </c>
      <c r="G24" s="139"/>
      <c r="H24" s="140">
        <f>H23-I23</f>
        <v>10</v>
      </c>
      <c r="I24" s="141"/>
      <c r="J24" s="79"/>
      <c r="K24" s="80"/>
      <c r="L24" s="22"/>
      <c r="M24" s="22"/>
      <c r="N24" s="22"/>
      <c r="O24" s="22"/>
      <c r="P24" s="23"/>
      <c r="Q24" s="24" t="s">
        <v>74</v>
      </c>
      <c r="R24" s="24" t="s">
        <v>71</v>
      </c>
      <c r="S24" s="24" t="s">
        <v>70</v>
      </c>
      <c r="T24" s="24" t="s">
        <v>66</v>
      </c>
      <c r="U24" s="24" t="s">
        <v>67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2023-11-28T11:34:36Z</cp:lastPrinted>
  <dcterms:created xsi:type="dcterms:W3CDTF">2020-08-31T08:55:27Z</dcterms:created>
  <dcterms:modified xsi:type="dcterms:W3CDTF">2023-11-30T03:27:53Z</dcterms:modified>
</cp:coreProperties>
</file>