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  <sheet name="Лист2" sheetId="2" r:id="rId2"/>
  </sheets>
  <definedNames>
    <definedName name="_xlnm.Print_Area" localSheetId="0">Лист1!$A$1:$DL$25</definedName>
  </definedNames>
  <calcPr calcId="125725"/>
</workbook>
</file>

<file path=xl/calcChain.xml><?xml version="1.0" encoding="utf-8"?>
<calcChain xmlns="http://schemas.openxmlformats.org/spreadsheetml/2006/main">
  <c r="N10" i="1"/>
  <c r="K10"/>
  <c r="K11"/>
  <c r="M22"/>
  <c r="DJ8"/>
  <c r="DG8"/>
  <c r="W8"/>
  <c r="U8"/>
  <c r="T8"/>
  <c r="S8"/>
  <c r="R8"/>
  <c r="Q8"/>
  <c r="M8"/>
  <c r="J8"/>
  <c r="I8"/>
  <c r="H8"/>
  <c r="G8"/>
  <c r="F8"/>
  <c r="E8"/>
  <c r="D8"/>
  <c r="C8"/>
  <c r="B8"/>
  <c r="P13"/>
  <c r="K15"/>
  <c r="L15"/>
  <c r="N15"/>
  <c r="P15"/>
  <c r="P20"/>
  <c r="DG22"/>
  <c r="W22"/>
  <c r="Q22"/>
  <c r="R22"/>
  <c r="S22"/>
  <c r="T22"/>
  <c r="U22"/>
  <c r="H22"/>
  <c r="I22"/>
  <c r="C22"/>
  <c r="D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N20" l="1"/>
  <c r="L20"/>
  <c r="K20"/>
  <c r="L17" l="1"/>
  <c r="T23" l="1"/>
  <c r="S23"/>
  <c r="J23"/>
  <c r="I23"/>
  <c r="H23"/>
  <c r="G23"/>
  <c r="E23"/>
  <c r="D23" l="1"/>
  <c r="N8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N11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<sst xmlns="http://schemas.openxmlformats.org/spreadsheetml/2006/main" count="232" uniqueCount="85">
  <si>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</si>
  <si>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</si>
  <si>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</si>
  <si>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</si>
  <si>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</si>
  <si>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</si>
  <si>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</si>
  <si>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</si>
  <si>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</si>
  <si>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</si>
  <si>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</si>
  <si>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</si>
  <si>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</si>
  <si>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</si>
  <si>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</si>
  <si>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</si>
  <si>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</si>
  <si>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</si>
  <si>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</si>
  <si>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</si>
  <si>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</si>
  <si>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</si>
  <si>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</si>
  <si>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>кфх Боченков С.В.</t>
  </si>
  <si>
    <t xml:space="preserve"> </t>
  </si>
  <si>
    <t>кфх Ложкин С.В.</t>
  </si>
  <si>
    <t>3,20</t>
  </si>
  <si>
    <t>кфх Алексеенок А.В.</t>
  </si>
  <si>
    <t>кфх Юрьев В.Т.</t>
  </si>
  <si>
    <t>КФХ Кучуков М.Ф.</t>
  </si>
  <si>
    <t>3,00</t>
  </si>
  <si>
    <t>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</si>
  <si>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</si>
  <si>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</si>
  <si>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</si>
  <si>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</si>
  <si>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</si>
  <si>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</si>
  <si>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</si>
  <si>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</si>
  <si>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</si>
  <si>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</si>
  <si>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</si>
  <si>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</si>
  <si>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</si>
  <si>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</si>
  <si>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</si>
  <si>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</si>
  <si>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</si>
  <si>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</si>
  <si>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5</t>
  </si>
  <si>
    <t>8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</si>
  <si>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</si>
  <si>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</si>
  <si>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</si>
  <si>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</si>
  <si>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</si>
  <si>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</si>
  <si>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</si>
  <si>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Надой н/т коров на 01.01. 2023</t>
  </si>
  <si>
    <t>3,0</t>
  </si>
  <si>
    <t>КФХ Бакланова О.В.</t>
  </si>
  <si>
    <t>0-0</t>
  </si>
  <si>
    <t>КФХ Барсумян А.Д.</t>
  </si>
  <si>
    <t>75</t>
  </si>
  <si>
    <t>47</t>
  </si>
  <si>
    <t>37</t>
  </si>
  <si>
    <t>29</t>
  </si>
  <si>
    <t>23</t>
  </si>
  <si>
    <t>6</t>
  </si>
  <si>
    <t>14</t>
  </si>
  <si>
    <t>12</t>
  </si>
  <si>
    <t>26</t>
  </si>
  <si>
    <t>2621</t>
  </si>
  <si>
    <t>10</t>
  </si>
  <si>
    <t>2</t>
  </si>
  <si>
    <t>22</t>
  </si>
  <si>
    <t>9</t>
  </si>
  <si>
    <t>3,40</t>
  </si>
  <si>
    <t>СВОДКА ПО НАДОЮ МОЛОКА ЗА 24.01.2023 года</t>
  </si>
  <si>
    <t>165</t>
  </si>
  <si>
    <t>45</t>
  </si>
  <si>
    <t>168</t>
  </si>
  <si>
    <t>68</t>
  </si>
  <si>
    <t>215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</si>
</sst>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0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4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5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3" xfId="0" applyFont="1" applyFill="1" applyBorder="1" applyAlignment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>
      <alignment horizontal="center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164" fontId="19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topLeftCell="A7" zoomScale="85" zoomScaleNormal="75" zoomScaleSheetLayoutView="85" workbookViewId="0">
      <selection activeCell="L24" sqref="L24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5703125" style="117" customWidth="1"/>
    <col min="6" max="6" width="5.28515625" style="7" customWidth="1"/>
    <col min="7" max="7" width="6.5703125" style="117" customWidth="1"/>
    <col min="8" max="8" width="5.7109375" style="7" customWidth="1"/>
    <col min="9" max="9" width="6.7109375" style="11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11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38" t="s">
        <v>79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38"/>
      <c r="Z1" s="138"/>
      <c r="AA1" s="138"/>
      <c r="AB1" s="138"/>
      <c r="AC1" s="138"/>
      <c r="AD1" s="138"/>
      <c r="AE1" s="138"/>
      <c r="AF1" s="138"/>
      <c r="AG1" s="138"/>
      <c r="AH1" s="138"/>
      <c r="AI1" s="138"/>
      <c r="AJ1" s="138"/>
      <c r="AK1" s="138"/>
      <c r="AL1" s="138"/>
      <c r="AM1" s="138"/>
      <c r="AN1" s="138"/>
      <c r="AO1" s="138"/>
      <c r="AP1" s="138"/>
      <c r="AQ1" s="138"/>
      <c r="AR1" s="138"/>
      <c r="AS1" s="138"/>
      <c r="AT1" s="138"/>
      <c r="AU1" s="138"/>
      <c r="AV1" s="138"/>
      <c r="AW1" s="138"/>
      <c r="AX1" s="138"/>
      <c r="AY1" s="138"/>
      <c r="AZ1" s="138"/>
      <c r="BA1" s="138"/>
      <c r="BB1" s="138"/>
      <c r="BC1" s="138"/>
      <c r="BD1" s="138"/>
      <c r="BE1" s="138"/>
      <c r="BF1" s="138"/>
      <c r="BG1" s="138"/>
      <c r="BH1" s="138"/>
      <c r="BI1" s="138"/>
      <c r="BJ1" s="138"/>
      <c r="BK1" s="138"/>
      <c r="BL1" s="138"/>
      <c r="BM1" s="138"/>
      <c r="BN1" s="138"/>
      <c r="BO1" s="138"/>
      <c r="BP1" s="138"/>
      <c r="BQ1" s="138"/>
      <c r="BR1" s="138"/>
      <c r="BS1" s="138"/>
      <c r="BT1" s="138"/>
      <c r="BU1" s="138"/>
      <c r="BV1" s="138"/>
      <c r="BW1" s="138"/>
      <c r="BX1" s="138"/>
      <c r="BY1" s="138"/>
      <c r="BZ1" s="138"/>
      <c r="CA1" s="138"/>
      <c r="CB1" s="138"/>
      <c r="CC1" s="138"/>
      <c r="CD1" s="138"/>
      <c r="CE1" s="138"/>
      <c r="CF1" s="138"/>
      <c r="CG1" s="138"/>
      <c r="CH1" s="138"/>
      <c r="CI1" s="138"/>
      <c r="CJ1" s="138"/>
      <c r="CK1" s="138"/>
      <c r="CL1" s="138"/>
      <c r="CM1" s="138"/>
      <c r="CN1" s="138"/>
      <c r="CO1" s="138"/>
      <c r="CP1" s="138"/>
      <c r="CQ1" s="138"/>
      <c r="CR1" s="138"/>
      <c r="CS1" s="138"/>
      <c r="CT1" s="138"/>
      <c r="CU1" s="138"/>
      <c r="CV1" s="138"/>
      <c r="CW1" s="138"/>
      <c r="CX1" s="138"/>
      <c r="CY1" s="138"/>
      <c r="CZ1" s="138"/>
      <c r="DA1" s="138"/>
      <c r="DB1" s="138"/>
      <c r="DC1" s="138"/>
      <c r="DD1" s="138"/>
      <c r="DE1" s="138"/>
      <c r="DF1" s="138"/>
      <c r="DG1" s="138"/>
      <c r="DH1" s="138"/>
      <c r="DI1" s="138"/>
      <c r="DJ1" s="138"/>
    </row>
    <row r="2" spans="1:192" ht="12.75" customHeight="1">
      <c r="A2" s="139" t="s">
        <v>24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39"/>
      <c r="AE2" s="139"/>
      <c r="AF2" s="139"/>
      <c r="AG2" s="139"/>
      <c r="AH2" s="139"/>
      <c r="AI2" s="139"/>
      <c r="AJ2" s="139"/>
      <c r="AK2" s="139"/>
      <c r="AL2" s="139"/>
      <c r="AM2" s="139"/>
      <c r="AN2" s="139"/>
      <c r="AO2" s="139"/>
      <c r="AP2" s="139"/>
      <c r="AQ2" s="139"/>
      <c r="AR2" s="139"/>
      <c r="AS2" s="139"/>
      <c r="AT2" s="139"/>
      <c r="AU2" s="139"/>
      <c r="AV2" s="139"/>
      <c r="AW2" s="139"/>
      <c r="AX2" s="139"/>
      <c r="AY2" s="139"/>
      <c r="AZ2" s="139"/>
      <c r="BA2" s="139"/>
      <c r="BB2" s="139"/>
      <c r="BC2" s="139"/>
      <c r="BD2" s="139"/>
      <c r="BE2" s="139"/>
      <c r="BF2" s="139"/>
      <c r="BG2" s="139"/>
      <c r="BH2" s="139"/>
      <c r="BI2" s="139"/>
      <c r="BJ2" s="139"/>
      <c r="BK2" s="139"/>
      <c r="BL2" s="139"/>
      <c r="BM2" s="139"/>
      <c r="BN2" s="139"/>
      <c r="BO2" s="139"/>
      <c r="BP2" s="139"/>
      <c r="BQ2" s="139"/>
      <c r="BR2" s="139"/>
      <c r="BS2" s="139"/>
      <c r="BT2" s="139"/>
      <c r="BU2" s="139"/>
      <c r="BV2" s="139"/>
      <c r="BW2" s="139"/>
      <c r="BX2" s="139"/>
      <c r="BY2" s="139"/>
      <c r="BZ2" s="139"/>
      <c r="CA2" s="139"/>
      <c r="CB2" s="139"/>
      <c r="CC2" s="139"/>
      <c r="CD2" s="139"/>
      <c r="CE2" s="139"/>
      <c r="CF2" s="139"/>
      <c r="CG2" s="139"/>
      <c r="CH2" s="139"/>
      <c r="CI2" s="139"/>
      <c r="CJ2" s="139"/>
      <c r="CK2" s="139"/>
      <c r="CL2" s="139"/>
      <c r="CM2" s="139"/>
      <c r="CN2" s="139"/>
      <c r="CO2" s="139"/>
      <c r="CP2" s="139"/>
      <c r="CQ2" s="139"/>
      <c r="CR2" s="139"/>
      <c r="CS2" s="139"/>
      <c r="CT2" s="139"/>
      <c r="CU2" s="139"/>
      <c r="CV2" s="139"/>
      <c r="CW2" s="139"/>
      <c r="CX2" s="139"/>
      <c r="CY2" s="139"/>
      <c r="CZ2" s="139"/>
      <c r="DA2" s="139"/>
      <c r="DB2" s="139"/>
      <c r="DC2" s="139"/>
      <c r="DD2" s="139"/>
      <c r="DE2" s="139"/>
      <c r="DF2" s="139"/>
      <c r="DG2" s="139"/>
      <c r="DH2" s="139"/>
      <c r="DI2" s="139"/>
      <c r="DJ2" s="139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7" t="s">
        <v>0</v>
      </c>
      <c r="B4" s="140" t="s">
        <v>1</v>
      </c>
      <c r="C4" s="142" t="s">
        <v>57</v>
      </c>
      <c r="D4" s="131" t="s">
        <v>2</v>
      </c>
      <c r="E4" s="132"/>
      <c r="F4" s="132"/>
      <c r="G4" s="132"/>
      <c r="H4" s="132"/>
      <c r="I4" s="133"/>
      <c r="J4" s="127" t="s">
        <v>56</v>
      </c>
      <c r="K4" s="134" t="s">
        <v>3</v>
      </c>
      <c r="L4" s="127" t="s">
        <v>4</v>
      </c>
      <c r="M4" s="127" t="s">
        <v>5</v>
      </c>
      <c r="N4" s="148" t="s">
        <v>6</v>
      </c>
      <c r="O4" s="149"/>
      <c r="P4" s="127" t="s">
        <v>42</v>
      </c>
      <c r="Q4" s="129" t="s">
        <v>7</v>
      </c>
      <c r="R4" s="130"/>
      <c r="S4" s="131" t="s">
        <v>8</v>
      </c>
      <c r="T4" s="132"/>
      <c r="U4" s="133"/>
      <c r="V4" s="134" t="s">
        <v>9</v>
      </c>
      <c r="W4" s="136" t="s">
        <v>59</v>
      </c>
      <c r="X4" s="137"/>
      <c r="Y4" s="8" t="s">
        <v>52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25" t="s">
        <v>10</v>
      </c>
      <c r="DH4" s="125" t="s">
        <v>10</v>
      </c>
      <c r="DI4" s="143" t="s">
        <v>11</v>
      </c>
      <c r="DJ4" s="145" t="s">
        <v>47</v>
      </c>
    </row>
    <row r="5" spans="1:192" ht="53.25" customHeight="1" thickBot="1">
      <c r="A5" s="128"/>
      <c r="B5" s="141"/>
      <c r="C5" s="142"/>
      <c r="D5" s="146" t="s">
        <v>53</v>
      </c>
      <c r="E5" s="147"/>
      <c r="F5" s="146" t="s">
        <v>54</v>
      </c>
      <c r="G5" s="147"/>
      <c r="H5" s="146" t="s">
        <v>55</v>
      </c>
      <c r="I5" s="147"/>
      <c r="J5" s="128"/>
      <c r="K5" s="135"/>
      <c r="L5" s="128"/>
      <c r="M5" s="128"/>
      <c r="N5" s="114" t="s">
        <v>58</v>
      </c>
      <c r="O5" s="114" t="s">
        <v>45</v>
      </c>
      <c r="P5" s="128"/>
      <c r="Q5" s="9" t="s">
        <v>12</v>
      </c>
      <c r="R5" s="10" t="s">
        <v>13</v>
      </c>
      <c r="S5" s="11" t="s">
        <v>14</v>
      </c>
      <c r="T5" s="18" t="s">
        <v>15</v>
      </c>
      <c r="U5" s="19" t="s">
        <v>49</v>
      </c>
      <c r="V5" s="135"/>
      <c r="W5" s="113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26"/>
      <c r="DH5" s="126"/>
      <c r="DI5" s="144"/>
      <c r="DJ5" s="145"/>
    </row>
    <row r="6" spans="1:192" ht="39" customHeight="1" thickBot="1">
      <c r="A6" s="64" t="s">
        <v>18</v>
      </c>
      <c r="B6" s="65">
        <v>950</v>
      </c>
      <c r="C6" s="66">
        <v>6005</v>
      </c>
      <c r="D6" s="32">
        <v>258</v>
      </c>
      <c r="E6" s="32">
        <v>236</v>
      </c>
      <c r="F6" s="32">
        <v>238</v>
      </c>
      <c r="G6" s="32">
        <v>221</v>
      </c>
      <c r="H6" s="32">
        <v>290</v>
      </c>
      <c r="I6" s="32">
        <v>259</v>
      </c>
      <c r="J6" s="66">
        <v>6629</v>
      </c>
      <c r="K6" s="67">
        <v>93</v>
      </c>
      <c r="L6" s="33">
        <v>3.6</v>
      </c>
      <c r="M6" s="68" t="s">
        <v>78</v>
      </c>
      <c r="N6" s="34">
        <v>27.1</v>
      </c>
      <c r="O6" s="69">
        <v>26.3</v>
      </c>
      <c r="P6" s="32">
        <f>H6</f>
        <v>290</v>
      </c>
      <c r="Q6" s="70">
        <v>77</v>
      </c>
      <c r="R6" s="71" t="s">
        <v>72</v>
      </c>
      <c r="S6" s="72">
        <v>142</v>
      </c>
      <c r="T6" s="73">
        <v>28</v>
      </c>
      <c r="U6" s="74">
        <v>107</v>
      </c>
      <c r="V6" s="75"/>
      <c r="W6" s="32">
        <v>336</v>
      </c>
      <c r="X6" s="69">
        <v>29.3</v>
      </c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76">
        <v>800</v>
      </c>
      <c r="DH6" s="77"/>
      <c r="DI6" s="78"/>
      <c r="DJ6" s="77"/>
    </row>
    <row r="7" spans="1:192" s="116" customFormat="1" ht="28.5" customHeight="1" thickBot="1">
      <c r="A7" s="64" t="s">
        <v>20</v>
      </c>
      <c r="B7" s="65">
        <v>250</v>
      </c>
      <c r="C7" s="79">
        <v>228</v>
      </c>
      <c r="D7" s="32">
        <v>10</v>
      </c>
      <c r="E7" s="32">
        <v>10</v>
      </c>
      <c r="F7" s="32">
        <v>7</v>
      </c>
      <c r="G7" s="32">
        <v>8</v>
      </c>
      <c r="H7" s="32">
        <v>8</v>
      </c>
      <c r="I7" s="32">
        <v>9</v>
      </c>
      <c r="J7" s="66">
        <v>192</v>
      </c>
      <c r="K7" s="67">
        <v>70</v>
      </c>
      <c r="L7" s="33">
        <v>3.8</v>
      </c>
      <c r="M7" s="68" t="s">
        <v>21</v>
      </c>
      <c r="N7" s="34">
        <f>D7/B7*100</f>
        <v>4</v>
      </c>
      <c r="O7" s="69">
        <v>4</v>
      </c>
      <c r="P7" s="32">
        <f>H7</f>
        <v>8</v>
      </c>
      <c r="Q7" s="70">
        <v>8</v>
      </c>
      <c r="R7" s="71"/>
      <c r="S7" s="72">
        <v>8</v>
      </c>
      <c r="T7" s="73"/>
      <c r="U7" s="74"/>
      <c r="V7" s="75"/>
      <c r="W7" s="32">
        <v>26</v>
      </c>
      <c r="X7" s="69">
        <v>15.1</v>
      </c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80">
        <v>400</v>
      </c>
      <c r="DH7" s="77"/>
      <c r="DI7" s="78"/>
      <c r="DJ7" s="77"/>
      <c r="DK7" s="119"/>
      <c r="DL7" s="119"/>
      <c r="DM7" s="119"/>
      <c r="DN7" s="119"/>
      <c r="DO7" s="119"/>
      <c r="DP7" s="119"/>
      <c r="DQ7" s="119"/>
      <c r="DR7" s="119"/>
      <c r="DS7" s="119"/>
      <c r="DT7" s="119"/>
      <c r="DU7" s="119"/>
      <c r="DV7" s="119"/>
      <c r="DW7" s="119"/>
      <c r="DX7" s="119"/>
      <c r="DY7" s="119"/>
      <c r="DZ7" s="119"/>
      <c r="EA7" s="119"/>
      <c r="EB7" s="119"/>
      <c r="EC7" s="119"/>
      <c r="ED7" s="119"/>
      <c r="EE7" s="119"/>
      <c r="EF7" s="119"/>
      <c r="EG7" s="119"/>
      <c r="EH7" s="119"/>
      <c r="EI7" s="119"/>
      <c r="EJ7" s="119"/>
      <c r="EK7" s="119"/>
      <c r="EL7" s="119"/>
      <c r="EM7" s="119"/>
      <c r="EN7" s="119"/>
      <c r="EO7" s="119"/>
      <c r="EP7" s="119"/>
      <c r="EQ7" s="119"/>
      <c r="ER7" s="119"/>
      <c r="ES7" s="119"/>
      <c r="ET7" s="119"/>
      <c r="EU7" s="119"/>
      <c r="EV7" s="119"/>
      <c r="EW7" s="119"/>
      <c r="EX7" s="119"/>
      <c r="EY7" s="119"/>
      <c r="EZ7" s="119"/>
      <c r="FA7" s="119"/>
      <c r="FB7" s="119"/>
      <c r="FC7" s="119"/>
      <c r="FD7" s="119"/>
      <c r="FE7" s="119"/>
      <c r="FF7" s="119"/>
      <c r="FG7" s="119"/>
      <c r="FH7" s="119"/>
      <c r="FI7" s="119"/>
      <c r="FJ7" s="119"/>
      <c r="FK7" s="119"/>
      <c r="FL7" s="119"/>
      <c r="FM7" s="119"/>
      <c r="FN7" s="119"/>
      <c r="FO7" s="119"/>
      <c r="FP7" s="119"/>
      <c r="FQ7" s="119"/>
      <c r="FR7" s="119"/>
      <c r="FS7" s="119"/>
      <c r="FT7" s="119"/>
      <c r="FU7" s="119"/>
      <c r="FV7" s="119"/>
      <c r="FW7" s="119"/>
      <c r="FX7" s="119"/>
      <c r="FY7" s="119"/>
      <c r="FZ7" s="119"/>
      <c r="GA7" s="119"/>
      <c r="GB7" s="119"/>
      <c r="GC7" s="119"/>
      <c r="GD7" s="119"/>
      <c r="GE7" s="119"/>
      <c r="GF7" s="119"/>
      <c r="GG7" s="119"/>
      <c r="GH7" s="119"/>
      <c r="GI7" s="119"/>
      <c r="GJ7" s="119"/>
    </row>
    <row r="8" spans="1:192" s="13" customFormat="1" ht="24" customHeight="1" thickBot="1">
      <c r="A8" s="81" t="s">
        <v>22</v>
      </c>
      <c r="B8" s="82">
        <f t="shared" ref="B8:J8" si="0">B6+B7</f>
        <v>1200</v>
      </c>
      <c r="C8" s="83">
        <f t="shared" si="0"/>
        <v>6233</v>
      </c>
      <c r="D8" s="84">
        <f t="shared" si="0"/>
        <v>268</v>
      </c>
      <c r="E8" s="35">
        <f t="shared" si="0"/>
        <v>246</v>
      </c>
      <c r="F8" s="35">
        <f t="shared" si="0"/>
        <v>245</v>
      </c>
      <c r="G8" s="35">
        <f t="shared" si="0"/>
        <v>229</v>
      </c>
      <c r="H8" s="35">
        <f t="shared" si="0"/>
        <v>298</v>
      </c>
      <c r="I8" s="35">
        <f t="shared" si="0"/>
        <v>268</v>
      </c>
      <c r="J8" s="82">
        <f t="shared" si="0"/>
        <v>6821</v>
      </c>
      <c r="K8" s="85">
        <f>F8/D8*100</f>
        <v>91.417910447761201</v>
      </c>
      <c r="L8" s="33">
        <f>H8*3.4/F8</f>
        <v>4.1355102040816325</v>
      </c>
      <c r="M8" s="86">
        <f>(M6+M7)/2</f>
        <v>3.2749999999999999</v>
      </c>
      <c r="N8" s="87">
        <f>D8/B8*100</f>
        <v>22.333333333333332</v>
      </c>
      <c r="O8" s="87">
        <v>21.3</v>
      </c>
      <c r="P8" s="35">
        <f>P6+P7</f>
        <v>298</v>
      </c>
      <c r="Q8" s="35">
        <f>Q7+Q6</f>
        <v>85</v>
      </c>
      <c r="R8" s="35">
        <f>R7+R6</f>
        <v>26</v>
      </c>
      <c r="S8" s="35">
        <f>S7+S6</f>
        <v>150</v>
      </c>
      <c r="T8" s="35">
        <f>T7+T6</f>
        <v>28</v>
      </c>
      <c r="U8" s="35">
        <f>U6+U7</f>
        <v>107</v>
      </c>
      <c r="V8" s="36"/>
      <c r="W8" s="35">
        <f>W6+W7</f>
        <v>362</v>
      </c>
      <c r="X8" s="87">
        <v>22.2</v>
      </c>
      <c r="Y8" s="35" t="e">
        <f>Y6+#REF!+#REF!+Y7</f>
        <v>#REF!</v>
      </c>
      <c r="Z8" s="35" t="e">
        <f>Z6+#REF!+#REF!+Z7</f>
        <v>#REF!</v>
      </c>
      <c r="AA8" s="35" t="e">
        <f>AA6+#REF!+#REF!+AA7</f>
        <v>#REF!</v>
      </c>
      <c r="AB8" s="35" t="e">
        <f>AB6+#REF!+#REF!+AB7</f>
        <v>#REF!</v>
      </c>
      <c r="AC8" s="35" t="e">
        <f>AC6+#REF!+#REF!+AC7</f>
        <v>#REF!</v>
      </c>
      <c r="AD8" s="35" t="e">
        <f>AD6+#REF!+#REF!+AD7</f>
        <v>#REF!</v>
      </c>
      <c r="AE8" s="35" t="e">
        <f>AE6+#REF!+#REF!+AE7</f>
        <v>#REF!</v>
      </c>
      <c r="AF8" s="35" t="e">
        <f>AF6+#REF!+#REF!+AF7</f>
        <v>#REF!</v>
      </c>
      <c r="AG8" s="35" t="e">
        <f>AG6+#REF!+#REF!+AG7</f>
        <v>#REF!</v>
      </c>
      <c r="AH8" s="35" t="e">
        <f>AH6+#REF!+#REF!+AH7</f>
        <v>#REF!</v>
      </c>
      <c r="AI8" s="35" t="e">
        <f>AI6+#REF!+#REF!+AI7</f>
        <v>#REF!</v>
      </c>
      <c r="AJ8" s="35" t="e">
        <f>AJ6+#REF!+#REF!+AJ7</f>
        <v>#REF!</v>
      </c>
      <c r="AK8" s="35" t="e">
        <f>AK6+#REF!+#REF!+AK7</f>
        <v>#REF!</v>
      </c>
      <c r="AL8" s="35" t="e">
        <f>AL6+#REF!+#REF!+AL7</f>
        <v>#REF!</v>
      </c>
      <c r="AM8" s="35" t="e">
        <f>AM6+#REF!+#REF!+AM7</f>
        <v>#REF!</v>
      </c>
      <c r="AN8" s="35" t="e">
        <f>AN6+#REF!+#REF!+AN7</f>
        <v>#REF!</v>
      </c>
      <c r="AO8" s="35" t="e">
        <f>AO6+#REF!+#REF!+AO7</f>
        <v>#REF!</v>
      </c>
      <c r="AP8" s="35" t="e">
        <f>AP6+#REF!+#REF!+AP7</f>
        <v>#REF!</v>
      </c>
      <c r="AQ8" s="35" t="e">
        <f>AQ6+#REF!+#REF!+AQ7</f>
        <v>#REF!</v>
      </c>
      <c r="AR8" s="35" t="e">
        <f>AR6+#REF!+#REF!+AR7</f>
        <v>#REF!</v>
      </c>
      <c r="AS8" s="35" t="e">
        <f>AS6+#REF!+#REF!+AS7</f>
        <v>#REF!</v>
      </c>
      <c r="AT8" s="35" t="e">
        <f>AT6+#REF!+#REF!+AT7</f>
        <v>#REF!</v>
      </c>
      <c r="AU8" s="35" t="e">
        <f>AU6+#REF!+#REF!+AU7</f>
        <v>#REF!</v>
      </c>
      <c r="AV8" s="35" t="e">
        <f>AV6+#REF!+#REF!+AV7</f>
        <v>#REF!</v>
      </c>
      <c r="AW8" s="35" t="e">
        <f>AW6+#REF!+#REF!+AW7</f>
        <v>#REF!</v>
      </c>
      <c r="AX8" s="35" t="e">
        <f>AX6+#REF!+#REF!+AX7</f>
        <v>#REF!</v>
      </c>
      <c r="AY8" s="35" t="e">
        <f>AY6+#REF!+#REF!+AY7</f>
        <v>#REF!</v>
      </c>
      <c r="AZ8" s="35" t="e">
        <f>AZ6+#REF!+#REF!+AZ7</f>
        <v>#REF!</v>
      </c>
      <c r="BA8" s="35" t="e">
        <f>BA6+#REF!+#REF!+BA7</f>
        <v>#REF!</v>
      </c>
      <c r="BB8" s="35" t="e">
        <f>BB6+#REF!+#REF!+BB7</f>
        <v>#REF!</v>
      </c>
      <c r="BC8" s="35" t="e">
        <f>BC6+#REF!+#REF!+BC7</f>
        <v>#REF!</v>
      </c>
      <c r="BD8" s="35" t="e">
        <f>BD6+#REF!+#REF!+BD7</f>
        <v>#REF!</v>
      </c>
      <c r="BE8" s="35" t="e">
        <f>BE6+#REF!+#REF!+BE7</f>
        <v>#REF!</v>
      </c>
      <c r="BF8" s="35" t="e">
        <f>BF6+#REF!+#REF!+BF7</f>
        <v>#REF!</v>
      </c>
      <c r="BG8" s="35" t="e">
        <f>BG6+#REF!+#REF!+BG7</f>
        <v>#REF!</v>
      </c>
      <c r="BH8" s="35" t="e">
        <f>BH6+#REF!+#REF!+BH7</f>
        <v>#REF!</v>
      </c>
      <c r="BI8" s="35" t="e">
        <f>BI6+#REF!+#REF!+BI7</f>
        <v>#REF!</v>
      </c>
      <c r="BJ8" s="35" t="e">
        <f>BJ6+#REF!+#REF!+BJ7</f>
        <v>#REF!</v>
      </c>
      <c r="BK8" s="35" t="e">
        <f>BK6+#REF!+#REF!+BK7</f>
        <v>#REF!</v>
      </c>
      <c r="BL8" s="35" t="e">
        <f>BL6+#REF!+#REF!+BL7</f>
        <v>#REF!</v>
      </c>
      <c r="BM8" s="35" t="e">
        <f>BM6+#REF!+#REF!+BM7</f>
        <v>#REF!</v>
      </c>
      <c r="BN8" s="35" t="e">
        <f>BN6+#REF!+#REF!+BN7</f>
        <v>#REF!</v>
      </c>
      <c r="BO8" s="35" t="e">
        <f>BO6+#REF!+#REF!+BO7</f>
        <v>#REF!</v>
      </c>
      <c r="BP8" s="35" t="e">
        <f>BP6+#REF!+#REF!+BP7</f>
        <v>#REF!</v>
      </c>
      <c r="BQ8" s="35" t="e">
        <f>BQ6+#REF!+#REF!+BQ7</f>
        <v>#REF!</v>
      </c>
      <c r="BR8" s="35" t="e">
        <f>BR6+#REF!+#REF!+BR7</f>
        <v>#REF!</v>
      </c>
      <c r="BS8" s="35" t="e">
        <f>BS6+#REF!+#REF!+BS7</f>
        <v>#REF!</v>
      </c>
      <c r="BT8" s="35" t="e">
        <f>BT6+#REF!+#REF!+BT7</f>
        <v>#REF!</v>
      </c>
      <c r="BU8" s="35" t="e">
        <f>BU6+#REF!+#REF!+BU7</f>
        <v>#REF!</v>
      </c>
      <c r="BV8" s="35" t="e">
        <f>BV6+#REF!+#REF!+BV7</f>
        <v>#REF!</v>
      </c>
      <c r="BW8" s="35" t="e">
        <f>BW6+#REF!+#REF!+BW7</f>
        <v>#REF!</v>
      </c>
      <c r="BX8" s="35" t="e">
        <f>BX6+#REF!+#REF!+BX7</f>
        <v>#REF!</v>
      </c>
      <c r="BY8" s="35" t="e">
        <f>BY6+#REF!+#REF!+BY7</f>
        <v>#REF!</v>
      </c>
      <c r="BZ8" s="35" t="e">
        <f>BZ6+#REF!+#REF!+BZ7</f>
        <v>#REF!</v>
      </c>
      <c r="CA8" s="35" t="e">
        <f>CA6+#REF!+#REF!+CA7</f>
        <v>#REF!</v>
      </c>
      <c r="CB8" s="35" t="e">
        <f>CB6+#REF!+#REF!+CB7</f>
        <v>#REF!</v>
      </c>
      <c r="CC8" s="35" t="e">
        <f>CC6+#REF!+#REF!+CC7</f>
        <v>#REF!</v>
      </c>
      <c r="CD8" s="35" t="e">
        <f>CD6+#REF!+#REF!+CD7</f>
        <v>#REF!</v>
      </c>
      <c r="CE8" s="35" t="e">
        <f>CE6+#REF!+#REF!+CE7</f>
        <v>#REF!</v>
      </c>
      <c r="CF8" s="35" t="e">
        <f>CF6+#REF!+#REF!+CF7</f>
        <v>#REF!</v>
      </c>
      <c r="CG8" s="35" t="e">
        <f>CG6+#REF!+#REF!+CG7</f>
        <v>#REF!</v>
      </c>
      <c r="CH8" s="35" t="e">
        <f>CH6+#REF!+#REF!+CH7</f>
        <v>#REF!</v>
      </c>
      <c r="CI8" s="35" t="e">
        <f>CI6+#REF!+#REF!+CI7</f>
        <v>#REF!</v>
      </c>
      <c r="CJ8" s="35" t="e">
        <f>CJ6+#REF!+#REF!+CJ7</f>
        <v>#REF!</v>
      </c>
      <c r="CK8" s="35" t="e">
        <f>CK6+#REF!+#REF!+CK7</f>
        <v>#REF!</v>
      </c>
      <c r="CL8" s="35" t="e">
        <f>CL6+#REF!+#REF!+CL7</f>
        <v>#REF!</v>
      </c>
      <c r="CM8" s="35" t="e">
        <f>CM6+#REF!+#REF!+CM7</f>
        <v>#REF!</v>
      </c>
      <c r="CN8" s="35" t="e">
        <f>CN6+#REF!+#REF!+CN7</f>
        <v>#REF!</v>
      </c>
      <c r="CO8" s="35" t="e">
        <f>CO6+#REF!+#REF!+CO7</f>
        <v>#REF!</v>
      </c>
      <c r="CP8" s="35" t="e">
        <f>CP6+#REF!+#REF!+CP7</f>
        <v>#REF!</v>
      </c>
      <c r="CQ8" s="35" t="e">
        <f>CQ6+#REF!+#REF!+CQ7</f>
        <v>#REF!</v>
      </c>
      <c r="CR8" s="35" t="e">
        <f>CR6+#REF!+#REF!+CR7</f>
        <v>#REF!</v>
      </c>
      <c r="CS8" s="35" t="e">
        <f>CS6+#REF!+#REF!+CS7</f>
        <v>#REF!</v>
      </c>
      <c r="CT8" s="35" t="e">
        <f>CT6+#REF!+#REF!+CT7</f>
        <v>#REF!</v>
      </c>
      <c r="CU8" s="35" t="e">
        <f>CU6+#REF!+#REF!+CU7</f>
        <v>#REF!</v>
      </c>
      <c r="CV8" s="35" t="e">
        <f>CV6+#REF!+#REF!+CV7</f>
        <v>#REF!</v>
      </c>
      <c r="CW8" s="35" t="e">
        <f>CW6+#REF!+#REF!+CW7</f>
        <v>#REF!</v>
      </c>
      <c r="CX8" s="35" t="e">
        <f>CX6+#REF!+#REF!+CX7</f>
        <v>#REF!</v>
      </c>
      <c r="CY8" s="35" t="e">
        <f>CY6+#REF!+#REF!+CY7</f>
        <v>#REF!</v>
      </c>
      <c r="CZ8" s="35" t="e">
        <f>CZ6+#REF!+#REF!+CZ7</f>
        <v>#REF!</v>
      </c>
      <c r="DA8" s="35" t="e">
        <f>DA6+#REF!+#REF!+DA7</f>
        <v>#REF!</v>
      </c>
      <c r="DB8" s="35" t="e">
        <f>DB6+#REF!+#REF!+DB7</f>
        <v>#REF!</v>
      </c>
      <c r="DC8" s="35" t="e">
        <f>DC6+#REF!+#REF!+DC7</f>
        <v>#REF!</v>
      </c>
      <c r="DD8" s="35" t="e">
        <f>DD6+#REF!+#REF!+DD7</f>
        <v>#REF!</v>
      </c>
      <c r="DE8" s="35" t="e">
        <f>DE6+#REF!+#REF!+DE7</f>
        <v>#REF!</v>
      </c>
      <c r="DF8" s="35" t="e">
        <f>DF6+#REF!+#REF!+DF7</f>
        <v>#REF!</v>
      </c>
      <c r="DG8" s="37">
        <f>DG6+DG7</f>
        <v>1200</v>
      </c>
      <c r="DH8" s="35" t="e">
        <f>DH6+#REF!+#REF!+DH7</f>
        <v>#REF!</v>
      </c>
      <c r="DI8" s="88" t="e">
        <f>DI6+#REF!+#REF!+DI7</f>
        <v>#REF!</v>
      </c>
      <c r="DJ8" s="73">
        <f>DJ6+DJ7</f>
        <v>0</v>
      </c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  <c r="EP8" s="38"/>
      <c r="EQ8" s="38"/>
      <c r="ER8" s="38"/>
      <c r="ES8" s="38"/>
      <c r="ET8" s="38"/>
      <c r="EU8" s="38"/>
      <c r="EV8" s="38"/>
      <c r="EW8" s="38"/>
      <c r="EX8" s="38"/>
      <c r="EY8" s="38"/>
      <c r="EZ8" s="38"/>
      <c r="FA8" s="38"/>
      <c r="FB8" s="38"/>
      <c r="FC8" s="38"/>
      <c r="FD8" s="38"/>
      <c r="FE8" s="38"/>
      <c r="FF8" s="38"/>
      <c r="FG8" s="38"/>
      <c r="FH8" s="38"/>
      <c r="FI8" s="38"/>
      <c r="FJ8" s="38"/>
      <c r="FK8" s="38"/>
      <c r="FL8" s="38"/>
      <c r="FM8" s="38"/>
      <c r="FN8" s="38"/>
      <c r="FO8" s="38"/>
      <c r="FP8" s="38"/>
      <c r="FQ8" s="38"/>
      <c r="FR8" s="38"/>
      <c r="FS8" s="38"/>
      <c r="FT8" s="38"/>
      <c r="FU8" s="38"/>
      <c r="FV8" s="38"/>
      <c r="FW8" s="38"/>
      <c r="FX8" s="38"/>
      <c r="FY8" s="38"/>
      <c r="FZ8" s="38"/>
      <c r="GA8" s="38"/>
      <c r="GB8" s="38"/>
      <c r="GC8" s="38"/>
      <c r="GD8" s="38"/>
      <c r="GE8" s="38"/>
      <c r="GF8" s="38"/>
      <c r="GG8" s="38"/>
      <c r="GH8" s="38"/>
      <c r="GI8" s="38"/>
      <c r="GJ8" s="38"/>
    </row>
    <row r="9" spans="1:192" s="116" customFormat="1" ht="21.75" customHeight="1" thickBot="1">
      <c r="A9" s="89" t="s">
        <v>23</v>
      </c>
      <c r="B9" s="66">
        <v>410</v>
      </c>
      <c r="C9" s="90">
        <v>1015</v>
      </c>
      <c r="D9" s="72">
        <v>43</v>
      </c>
      <c r="E9" s="72">
        <v>45</v>
      </c>
      <c r="F9" s="72">
        <v>32</v>
      </c>
      <c r="G9" s="72">
        <v>35</v>
      </c>
      <c r="H9" s="72">
        <v>37</v>
      </c>
      <c r="I9" s="72">
        <v>39</v>
      </c>
      <c r="J9" s="66">
        <v>871</v>
      </c>
      <c r="K9" s="39">
        <v>76</v>
      </c>
      <c r="L9" s="33">
        <v>3.9</v>
      </c>
      <c r="M9" s="91">
        <v>3.25</v>
      </c>
      <c r="N9" s="34">
        <v>10.4</v>
      </c>
      <c r="O9" s="69">
        <v>11</v>
      </c>
      <c r="P9" s="32">
        <f t="shared" ref="P9:P13" si="1">H9</f>
        <v>37</v>
      </c>
      <c r="Q9" s="70">
        <v>12</v>
      </c>
      <c r="R9" s="32">
        <v>7</v>
      </c>
      <c r="S9" s="92" t="s">
        <v>74</v>
      </c>
      <c r="T9" s="93" t="s">
        <v>70</v>
      </c>
      <c r="U9" s="111" t="s">
        <v>67</v>
      </c>
      <c r="V9" s="75"/>
      <c r="W9" s="92" t="s">
        <v>64</v>
      </c>
      <c r="X9" s="69">
        <v>21.7</v>
      </c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80">
        <v>300</v>
      </c>
      <c r="DH9" s="77"/>
      <c r="DI9" s="78"/>
      <c r="DJ9" s="30"/>
      <c r="DK9" s="119"/>
      <c r="DL9" s="120"/>
      <c r="DM9" s="119"/>
      <c r="DN9" s="119"/>
      <c r="DO9" s="119"/>
      <c r="DP9" s="119"/>
      <c r="DQ9" s="119"/>
      <c r="DR9" s="119"/>
      <c r="DS9" s="119"/>
      <c r="DT9" s="119"/>
      <c r="DU9" s="119"/>
      <c r="DV9" s="119"/>
      <c r="DW9" s="119"/>
      <c r="DX9" s="119"/>
      <c r="DY9" s="119"/>
      <c r="DZ9" s="119"/>
      <c r="EA9" s="119"/>
      <c r="EB9" s="119"/>
      <c r="EC9" s="119"/>
      <c r="ED9" s="119"/>
      <c r="EE9" s="119"/>
      <c r="EF9" s="119"/>
      <c r="EG9" s="119"/>
      <c r="EH9" s="119"/>
      <c r="EI9" s="119"/>
      <c r="EJ9" s="119"/>
      <c r="EK9" s="119"/>
      <c r="EL9" s="119"/>
      <c r="EM9" s="119"/>
      <c r="EN9" s="119"/>
      <c r="EO9" s="119"/>
      <c r="EP9" s="119"/>
      <c r="EQ9" s="119"/>
      <c r="ER9" s="119"/>
      <c r="ES9" s="119"/>
      <c r="ET9" s="119"/>
      <c r="EU9" s="119"/>
      <c r="EV9" s="119"/>
      <c r="EW9" s="119"/>
      <c r="EX9" s="119"/>
      <c r="EY9" s="119"/>
      <c r="EZ9" s="119"/>
      <c r="FA9" s="119"/>
      <c r="FB9" s="119"/>
      <c r="FC9" s="119"/>
      <c r="FD9" s="119"/>
      <c r="FE9" s="119"/>
      <c r="FF9" s="119"/>
      <c r="FG9" s="119"/>
      <c r="FH9" s="119"/>
      <c r="FI9" s="119"/>
      <c r="FJ9" s="119"/>
      <c r="FK9" s="119"/>
      <c r="FL9" s="119"/>
      <c r="FM9" s="119"/>
      <c r="FN9" s="119"/>
      <c r="FO9" s="119"/>
      <c r="FP9" s="119"/>
      <c r="FQ9" s="119"/>
      <c r="FR9" s="119"/>
      <c r="FS9" s="119"/>
      <c r="FT9" s="119"/>
      <c r="FU9" s="119"/>
      <c r="FV9" s="119"/>
      <c r="FW9" s="119"/>
      <c r="FX9" s="119"/>
      <c r="FY9" s="119"/>
      <c r="FZ9" s="119"/>
      <c r="GA9" s="119"/>
      <c r="GB9" s="119"/>
      <c r="GC9" s="119"/>
      <c r="GD9" s="119"/>
      <c r="GE9" s="119"/>
      <c r="GF9" s="119"/>
      <c r="GG9" s="119"/>
      <c r="GH9" s="119"/>
      <c r="GI9" s="119"/>
      <c r="GJ9" s="119"/>
    </row>
    <row r="10" spans="1:192" s="116" customFormat="1" ht="21.75" customHeight="1" thickBot="1">
      <c r="A10" s="89" t="s">
        <v>35</v>
      </c>
      <c r="B10" s="90">
        <v>115</v>
      </c>
      <c r="C10" s="90">
        <v>244</v>
      </c>
      <c r="D10" s="94">
        <v>11</v>
      </c>
      <c r="E10" s="94">
        <v>9</v>
      </c>
      <c r="F10" s="94">
        <v>10</v>
      </c>
      <c r="G10" s="94">
        <v>8</v>
      </c>
      <c r="H10" s="94">
        <v>11</v>
      </c>
      <c r="I10" s="72">
        <v>9</v>
      </c>
      <c r="J10" s="66">
        <v>244</v>
      </c>
      <c r="K10" s="39">
        <f>F10/D10*100</f>
        <v>90.909090909090907</v>
      </c>
      <c r="L10" s="33">
        <v>3.8</v>
      </c>
      <c r="M10" s="95" t="s">
        <v>33</v>
      </c>
      <c r="N10" s="34">
        <f>D10/B10*100</f>
        <v>9.5652173913043477</v>
      </c>
      <c r="O10" s="96">
        <v>15.3</v>
      </c>
      <c r="P10" s="32">
        <f>H10</f>
        <v>11</v>
      </c>
      <c r="Q10" s="97">
        <v>4</v>
      </c>
      <c r="R10" s="98"/>
      <c r="S10" s="26" t="s">
        <v>71</v>
      </c>
      <c r="T10" s="99" t="s">
        <v>51</v>
      </c>
      <c r="U10" s="100" t="s">
        <v>51</v>
      </c>
      <c r="V10" s="75"/>
      <c r="W10" s="26" t="s">
        <v>65</v>
      </c>
      <c r="X10" s="101">
        <v>20</v>
      </c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80"/>
      <c r="DH10" s="77"/>
      <c r="DI10" s="78"/>
      <c r="DJ10" s="30"/>
      <c r="DK10" s="119"/>
      <c r="DL10" s="119"/>
      <c r="DM10" s="119"/>
      <c r="DN10" s="119"/>
      <c r="DO10" s="119"/>
      <c r="DP10" s="119"/>
      <c r="DQ10" s="119"/>
      <c r="DR10" s="119"/>
      <c r="DS10" s="119"/>
      <c r="DT10" s="119"/>
      <c r="DU10" s="119"/>
      <c r="DV10" s="119"/>
      <c r="DW10" s="119"/>
      <c r="DX10" s="119"/>
      <c r="DY10" s="119"/>
      <c r="DZ10" s="119"/>
      <c r="EA10" s="119"/>
      <c r="EB10" s="119"/>
      <c r="EC10" s="119"/>
      <c r="ED10" s="119"/>
      <c r="EE10" s="119"/>
      <c r="EF10" s="119"/>
      <c r="EG10" s="119"/>
      <c r="EH10" s="119"/>
      <c r="EI10" s="119"/>
      <c r="EJ10" s="119"/>
      <c r="EK10" s="119"/>
      <c r="EL10" s="119"/>
      <c r="EM10" s="119"/>
      <c r="EN10" s="119"/>
      <c r="EO10" s="119"/>
      <c r="EP10" s="119"/>
      <c r="EQ10" s="119"/>
      <c r="ER10" s="119"/>
      <c r="ES10" s="119"/>
      <c r="ET10" s="119"/>
      <c r="EU10" s="119"/>
      <c r="EV10" s="119"/>
      <c r="EW10" s="119"/>
      <c r="EX10" s="119"/>
      <c r="EY10" s="119"/>
      <c r="EZ10" s="119"/>
      <c r="FA10" s="119"/>
      <c r="FB10" s="119"/>
      <c r="FC10" s="119"/>
      <c r="FD10" s="119"/>
      <c r="FE10" s="119"/>
      <c r="FF10" s="119"/>
      <c r="FG10" s="119"/>
      <c r="FH10" s="119"/>
      <c r="FI10" s="119"/>
      <c r="FJ10" s="119"/>
      <c r="FK10" s="119"/>
      <c r="FL10" s="119"/>
      <c r="FM10" s="119"/>
      <c r="FN10" s="119"/>
      <c r="FO10" s="119"/>
      <c r="FP10" s="119"/>
      <c r="FQ10" s="119"/>
      <c r="FR10" s="119"/>
      <c r="FS10" s="119"/>
      <c r="FT10" s="119"/>
      <c r="FU10" s="119"/>
      <c r="FV10" s="119"/>
      <c r="FW10" s="119"/>
      <c r="FX10" s="119"/>
      <c r="FY10" s="119"/>
      <c r="FZ10" s="119"/>
      <c r="GA10" s="119"/>
      <c r="GB10" s="119"/>
      <c r="GC10" s="119"/>
      <c r="GD10" s="119"/>
      <c r="GE10" s="119"/>
      <c r="GF10" s="119"/>
      <c r="GG10" s="119"/>
      <c r="GH10" s="119"/>
      <c r="GI10" s="119"/>
      <c r="GJ10" s="119"/>
    </row>
    <row r="11" spans="1:192" s="116" customFormat="1" ht="22.5" customHeight="1" thickBot="1">
      <c r="A11" s="102" t="s">
        <v>25</v>
      </c>
      <c r="B11" s="90">
        <v>136</v>
      </c>
      <c r="C11" s="90">
        <v>552</v>
      </c>
      <c r="D11" s="94">
        <v>23</v>
      </c>
      <c r="E11" s="94">
        <v>18</v>
      </c>
      <c r="F11" s="94">
        <v>20</v>
      </c>
      <c r="G11" s="94">
        <v>14</v>
      </c>
      <c r="H11" s="94">
        <v>21</v>
      </c>
      <c r="I11" s="72">
        <v>15</v>
      </c>
      <c r="J11" s="66">
        <v>504</v>
      </c>
      <c r="K11" s="39">
        <f>F11/D11*100</f>
        <v>86.956521739130437</v>
      </c>
      <c r="L11" s="33">
        <f t="shared" ref="L11:L19" si="2">H11*3.4/F11</f>
        <v>3.5699999999999994</v>
      </c>
      <c r="M11" s="95" t="s">
        <v>26</v>
      </c>
      <c r="N11" s="34">
        <f t="shared" ref="N11:N22" si="3">D11/B11*100</f>
        <v>16.911764705882355</v>
      </c>
      <c r="O11" s="69">
        <v>15.1</v>
      </c>
      <c r="P11" s="32">
        <f t="shared" si="1"/>
        <v>21</v>
      </c>
      <c r="Q11" s="103">
        <v>12</v>
      </c>
      <c r="R11" s="103"/>
      <c r="S11" s="26" t="s">
        <v>51</v>
      </c>
      <c r="T11" s="99" t="s">
        <v>75</v>
      </c>
      <c r="U11" s="99" t="s">
        <v>76</v>
      </c>
      <c r="V11" s="26"/>
      <c r="W11" s="26" t="s">
        <v>66</v>
      </c>
      <c r="X11" s="101">
        <v>24.8</v>
      </c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  <c r="DD11" s="27"/>
      <c r="DE11" s="27"/>
      <c r="DF11" s="104"/>
      <c r="DG11" s="105">
        <v>400</v>
      </c>
      <c r="DH11" s="106"/>
      <c r="DI11" s="78"/>
      <c r="DJ11" s="30">
        <v>0</v>
      </c>
      <c r="DK11" s="119"/>
      <c r="DL11" s="119"/>
      <c r="DM11" s="119"/>
      <c r="DN11" s="119"/>
      <c r="DO11" s="119"/>
      <c r="DP11" s="119"/>
      <c r="DQ11" s="119"/>
      <c r="DR11" s="119"/>
      <c r="DS11" s="119"/>
      <c r="DT11" s="119"/>
      <c r="DU11" s="119"/>
      <c r="DV11" s="119"/>
      <c r="DW11" s="119"/>
      <c r="DX11" s="119"/>
      <c r="DY11" s="119"/>
      <c r="DZ11" s="119"/>
      <c r="EA11" s="119"/>
      <c r="EB11" s="119"/>
      <c r="EC11" s="119"/>
      <c r="ED11" s="119"/>
      <c r="EE11" s="119"/>
      <c r="EF11" s="119"/>
      <c r="EG11" s="119"/>
      <c r="EH11" s="119"/>
      <c r="EI11" s="119"/>
      <c r="EJ11" s="119"/>
      <c r="EK11" s="119"/>
      <c r="EL11" s="119"/>
      <c r="EM11" s="119"/>
      <c r="EN11" s="119"/>
      <c r="EO11" s="119"/>
      <c r="EP11" s="119"/>
      <c r="EQ11" s="119"/>
      <c r="ER11" s="119"/>
      <c r="ES11" s="119"/>
      <c r="ET11" s="119"/>
      <c r="EU11" s="119"/>
      <c r="EV11" s="119"/>
      <c r="EW11" s="119"/>
      <c r="EX11" s="119"/>
      <c r="EY11" s="119"/>
      <c r="EZ11" s="119"/>
      <c r="FA11" s="119"/>
      <c r="FB11" s="119"/>
      <c r="FC11" s="119"/>
      <c r="FD11" s="119"/>
      <c r="FE11" s="119"/>
      <c r="FF11" s="119"/>
      <c r="FG11" s="119"/>
      <c r="FH11" s="119"/>
      <c r="FI11" s="119"/>
      <c r="FJ11" s="119"/>
      <c r="FK11" s="119"/>
      <c r="FL11" s="119"/>
      <c r="FM11" s="119"/>
      <c r="FN11" s="119"/>
      <c r="FO11" s="119"/>
      <c r="FP11" s="119"/>
      <c r="FQ11" s="119"/>
      <c r="FR11" s="119"/>
      <c r="FS11" s="119"/>
      <c r="FT11" s="119"/>
      <c r="FU11" s="119"/>
      <c r="FV11" s="119"/>
      <c r="FW11" s="119"/>
      <c r="FX11" s="119"/>
      <c r="FY11" s="119"/>
      <c r="FZ11" s="119"/>
      <c r="GA11" s="119"/>
      <c r="GB11" s="119"/>
      <c r="GC11" s="119"/>
      <c r="GD11" s="119"/>
      <c r="GE11" s="119"/>
      <c r="GF11" s="119"/>
      <c r="GG11" s="119"/>
      <c r="GH11" s="119"/>
      <c r="GI11" s="119"/>
      <c r="GJ11" s="119"/>
    </row>
    <row r="12" spans="1:192" s="116" customFormat="1" ht="23.25" customHeight="1" thickBot="1">
      <c r="A12" s="89" t="s">
        <v>27</v>
      </c>
      <c r="B12" s="66">
        <v>105</v>
      </c>
      <c r="C12" s="66">
        <v>192</v>
      </c>
      <c r="D12" s="72">
        <v>8</v>
      </c>
      <c r="E12" s="72">
        <v>9</v>
      </c>
      <c r="F12" s="72">
        <v>6</v>
      </c>
      <c r="G12" s="72">
        <v>7</v>
      </c>
      <c r="H12" s="72">
        <v>7</v>
      </c>
      <c r="I12" s="72">
        <v>8</v>
      </c>
      <c r="J12" s="66">
        <v>168</v>
      </c>
      <c r="K12" s="39">
        <f t="shared" ref="K12:K23" si="4">F12/D12*100</f>
        <v>75</v>
      </c>
      <c r="L12" s="33">
        <f t="shared" si="2"/>
        <v>3.9666666666666668</v>
      </c>
      <c r="M12" s="95" t="s">
        <v>19</v>
      </c>
      <c r="N12" s="34">
        <f t="shared" si="3"/>
        <v>7.6190476190476195</v>
      </c>
      <c r="O12" s="69">
        <v>9</v>
      </c>
      <c r="P12" s="32">
        <f t="shared" si="1"/>
        <v>7</v>
      </c>
      <c r="Q12" s="32">
        <v>4</v>
      </c>
      <c r="R12" s="32"/>
      <c r="S12" s="92" t="s">
        <v>50</v>
      </c>
      <c r="T12" s="93"/>
      <c r="U12" s="93"/>
      <c r="V12" s="92"/>
      <c r="W12" s="92" t="s">
        <v>67</v>
      </c>
      <c r="X12" s="69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0"/>
      <c r="DB12" s="30"/>
      <c r="DC12" s="30"/>
      <c r="DD12" s="30"/>
      <c r="DE12" s="30"/>
      <c r="DF12" s="30"/>
      <c r="DG12" s="80"/>
      <c r="DH12" s="77"/>
      <c r="DI12" s="78"/>
      <c r="DJ12" s="30"/>
      <c r="DK12" s="119"/>
      <c r="DL12" s="119"/>
      <c r="DM12" s="119"/>
      <c r="DN12" s="119"/>
      <c r="DO12" s="119"/>
      <c r="DP12" s="119"/>
      <c r="DQ12" s="119"/>
      <c r="DR12" s="119"/>
      <c r="DS12" s="119"/>
      <c r="DT12" s="119"/>
      <c r="DU12" s="119"/>
      <c r="DV12" s="119"/>
      <c r="DW12" s="119"/>
      <c r="DX12" s="119"/>
      <c r="DY12" s="119"/>
      <c r="DZ12" s="119"/>
      <c r="EA12" s="119"/>
      <c r="EB12" s="119"/>
      <c r="EC12" s="119"/>
      <c r="ED12" s="119"/>
      <c r="EE12" s="119"/>
      <c r="EF12" s="119"/>
      <c r="EG12" s="119"/>
      <c r="EH12" s="119"/>
      <c r="EI12" s="119"/>
      <c r="EJ12" s="119"/>
      <c r="EK12" s="119"/>
      <c r="EL12" s="119"/>
      <c r="EM12" s="119"/>
      <c r="EN12" s="119"/>
      <c r="EO12" s="119"/>
      <c r="EP12" s="119"/>
      <c r="EQ12" s="119"/>
      <c r="ER12" s="119"/>
      <c r="ES12" s="119"/>
      <c r="ET12" s="119"/>
      <c r="EU12" s="119"/>
      <c r="EV12" s="119"/>
      <c r="EW12" s="119"/>
      <c r="EX12" s="119"/>
      <c r="EY12" s="119"/>
      <c r="EZ12" s="119"/>
      <c r="FA12" s="119"/>
      <c r="FB12" s="119"/>
      <c r="FC12" s="119"/>
      <c r="FD12" s="119"/>
      <c r="FE12" s="119"/>
      <c r="FF12" s="119"/>
      <c r="FG12" s="119"/>
      <c r="FH12" s="119"/>
      <c r="FI12" s="119"/>
      <c r="FJ12" s="119"/>
      <c r="FK12" s="119"/>
      <c r="FL12" s="119"/>
      <c r="FM12" s="119"/>
      <c r="FN12" s="119"/>
      <c r="FO12" s="119"/>
      <c r="FP12" s="119"/>
      <c r="FQ12" s="119"/>
      <c r="FR12" s="119"/>
      <c r="FS12" s="119"/>
      <c r="FT12" s="119"/>
      <c r="FU12" s="119"/>
      <c r="FV12" s="119"/>
      <c r="FW12" s="119"/>
      <c r="FX12" s="119"/>
      <c r="FY12" s="119"/>
      <c r="FZ12" s="119"/>
      <c r="GA12" s="119"/>
      <c r="GB12" s="119"/>
      <c r="GC12" s="119"/>
      <c r="GD12" s="119"/>
      <c r="GE12" s="119"/>
      <c r="GF12" s="119"/>
      <c r="GG12" s="119"/>
      <c r="GH12" s="119"/>
      <c r="GI12" s="119"/>
      <c r="GJ12" s="119"/>
    </row>
    <row r="13" spans="1:192" ht="2.25" hidden="1" customHeight="1" thickBot="1">
      <c r="A13" s="89" t="s">
        <v>28</v>
      </c>
      <c r="B13" s="66"/>
      <c r="C13" s="66"/>
      <c r="D13" s="72"/>
      <c r="E13" s="72">
        <v>3</v>
      </c>
      <c r="F13" s="72"/>
      <c r="G13" s="72">
        <v>2</v>
      </c>
      <c r="H13" s="72"/>
      <c r="I13" s="72">
        <v>2</v>
      </c>
      <c r="J13" s="66"/>
      <c r="K13" s="39"/>
      <c r="L13" s="33"/>
      <c r="M13" s="95"/>
      <c r="N13" s="34"/>
      <c r="O13" s="69">
        <v>5.7</v>
      </c>
      <c r="P13" s="32">
        <f t="shared" si="1"/>
        <v>0</v>
      </c>
      <c r="Q13" s="32"/>
      <c r="R13" s="32"/>
      <c r="S13" s="92"/>
      <c r="T13" s="93"/>
      <c r="U13" s="93"/>
      <c r="V13" s="92" t="s">
        <v>24</v>
      </c>
      <c r="W13" s="92" t="s">
        <v>31</v>
      </c>
      <c r="X13" s="69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0"/>
      <c r="CE13" s="30"/>
      <c r="CF13" s="30"/>
      <c r="CG13" s="30"/>
      <c r="CH13" s="30"/>
      <c r="CI13" s="30"/>
      <c r="CJ13" s="30"/>
      <c r="CK13" s="30"/>
      <c r="CL13" s="30"/>
      <c r="CM13" s="30"/>
      <c r="CN13" s="30"/>
      <c r="CO13" s="30"/>
      <c r="CP13" s="30"/>
      <c r="CQ13" s="30"/>
      <c r="CR13" s="30"/>
      <c r="CS13" s="30"/>
      <c r="CT13" s="30"/>
      <c r="CU13" s="30"/>
      <c r="CV13" s="30"/>
      <c r="CW13" s="30"/>
      <c r="CX13" s="30"/>
      <c r="CY13" s="30"/>
      <c r="CZ13" s="30"/>
      <c r="DA13" s="30"/>
      <c r="DB13" s="30"/>
      <c r="DC13" s="30"/>
      <c r="DD13" s="30"/>
      <c r="DE13" s="30"/>
      <c r="DF13" s="30"/>
      <c r="DG13" s="80"/>
      <c r="DH13" s="107"/>
      <c r="DI13" s="108"/>
      <c r="DJ13" s="30"/>
      <c r="DN13" s="112"/>
    </row>
    <row r="14" spans="1:192" s="116" customFormat="1" ht="24.75" customHeight="1" thickBot="1">
      <c r="A14" s="89" t="s">
        <v>29</v>
      </c>
      <c r="B14" s="66">
        <v>215</v>
      </c>
      <c r="C14" s="66">
        <v>296</v>
      </c>
      <c r="D14" s="72">
        <v>13</v>
      </c>
      <c r="E14" s="72">
        <v>11</v>
      </c>
      <c r="F14" s="72">
        <v>10</v>
      </c>
      <c r="G14" s="72">
        <v>8</v>
      </c>
      <c r="H14" s="72">
        <v>10</v>
      </c>
      <c r="I14" s="72">
        <v>9</v>
      </c>
      <c r="J14" s="66">
        <v>240</v>
      </c>
      <c r="K14" s="39">
        <f t="shared" si="4"/>
        <v>76.923076923076934</v>
      </c>
      <c r="L14" s="33">
        <f>H14*3.4/F14</f>
        <v>3.4</v>
      </c>
      <c r="M14" s="95" t="s">
        <v>30</v>
      </c>
      <c r="N14" s="34">
        <f>D14/B14*100</f>
        <v>6.0465116279069768</v>
      </c>
      <c r="O14" s="69">
        <v>5.7</v>
      </c>
      <c r="P14" s="32">
        <f>H14</f>
        <v>10</v>
      </c>
      <c r="Q14" s="32">
        <v>13</v>
      </c>
      <c r="R14" s="32"/>
      <c r="S14" s="92" t="s">
        <v>77</v>
      </c>
      <c r="T14" s="93"/>
      <c r="U14" s="93" t="s">
        <v>51</v>
      </c>
      <c r="V14" s="92"/>
      <c r="W14" s="92" t="s">
        <v>68</v>
      </c>
      <c r="X14" s="69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  <c r="CV14" s="30"/>
      <c r="CW14" s="30"/>
      <c r="CX14" s="30"/>
      <c r="CY14" s="30"/>
      <c r="CZ14" s="30"/>
      <c r="DA14" s="30"/>
      <c r="DB14" s="30"/>
      <c r="DC14" s="30"/>
      <c r="DD14" s="30"/>
      <c r="DE14" s="30"/>
      <c r="DF14" s="30"/>
      <c r="DG14" s="80"/>
      <c r="DH14" s="107"/>
      <c r="DI14" s="108"/>
      <c r="DJ14" s="30"/>
      <c r="DK14" s="119"/>
      <c r="DL14" s="119"/>
      <c r="DM14" s="119"/>
      <c r="DN14" s="119"/>
      <c r="DO14" s="119"/>
      <c r="DP14" s="119"/>
      <c r="DQ14" s="119"/>
      <c r="DR14" s="119"/>
      <c r="DS14" s="119"/>
      <c r="DT14" s="119"/>
      <c r="DU14" s="119"/>
      <c r="DV14" s="119"/>
      <c r="DW14" s="119"/>
      <c r="DX14" s="119"/>
      <c r="DY14" s="119"/>
      <c r="DZ14" s="119"/>
      <c r="EA14" s="119"/>
      <c r="EB14" s="119"/>
      <c r="EC14" s="119"/>
      <c r="ED14" s="119"/>
      <c r="EE14" s="119"/>
      <c r="EF14" s="119"/>
      <c r="EG14" s="119"/>
      <c r="EH14" s="119"/>
      <c r="EI14" s="119"/>
      <c r="EJ14" s="119"/>
      <c r="EK14" s="119"/>
      <c r="EL14" s="119"/>
      <c r="EM14" s="119"/>
      <c r="EN14" s="119"/>
      <c r="EO14" s="119"/>
      <c r="EP14" s="119"/>
      <c r="EQ14" s="119"/>
      <c r="ER14" s="119"/>
      <c r="ES14" s="119"/>
      <c r="ET14" s="119"/>
      <c r="EU14" s="119"/>
      <c r="EV14" s="119"/>
      <c r="EW14" s="119"/>
      <c r="EX14" s="119"/>
      <c r="EY14" s="119"/>
      <c r="EZ14" s="119"/>
      <c r="FA14" s="119"/>
      <c r="FB14" s="119"/>
      <c r="FC14" s="119"/>
      <c r="FD14" s="119"/>
      <c r="FE14" s="119"/>
      <c r="FF14" s="119"/>
      <c r="FG14" s="119"/>
      <c r="FH14" s="119"/>
      <c r="FI14" s="119"/>
      <c r="FJ14" s="119"/>
      <c r="FK14" s="119"/>
      <c r="FL14" s="119"/>
      <c r="FM14" s="119"/>
      <c r="FN14" s="119"/>
      <c r="FO14" s="119"/>
      <c r="FP14" s="119"/>
      <c r="FQ14" s="119"/>
      <c r="FR14" s="119"/>
      <c r="FS14" s="119"/>
      <c r="FT14" s="119"/>
      <c r="FU14" s="119"/>
      <c r="FV14" s="119"/>
      <c r="FW14" s="119"/>
      <c r="FX14" s="119"/>
      <c r="FY14" s="119"/>
      <c r="FZ14" s="119"/>
      <c r="GA14" s="119"/>
      <c r="GB14" s="119"/>
      <c r="GC14" s="119"/>
      <c r="GD14" s="119"/>
      <c r="GE14" s="119"/>
      <c r="GF14" s="119"/>
      <c r="GG14" s="119"/>
      <c r="GH14" s="119"/>
      <c r="GI14" s="119"/>
      <c r="GJ14" s="119"/>
    </row>
    <row r="15" spans="1:192" s="116" customFormat="1" ht="28.5" customHeight="1" thickBot="1">
      <c r="A15" s="89" t="s">
        <v>48</v>
      </c>
      <c r="B15" s="66">
        <v>115</v>
      </c>
      <c r="C15" s="66">
        <v>24</v>
      </c>
      <c r="D15" s="72">
        <v>1</v>
      </c>
      <c r="E15" s="72">
        <v>3</v>
      </c>
      <c r="F15" s="72">
        <v>1</v>
      </c>
      <c r="G15" s="72">
        <v>2</v>
      </c>
      <c r="H15" s="72">
        <v>1</v>
      </c>
      <c r="I15" s="72">
        <v>2</v>
      </c>
      <c r="J15" s="66">
        <v>24</v>
      </c>
      <c r="K15" s="39">
        <f t="shared" si="4"/>
        <v>100</v>
      </c>
      <c r="L15" s="33">
        <f t="shared" si="2"/>
        <v>3.4</v>
      </c>
      <c r="M15" s="95" t="s">
        <v>30</v>
      </c>
      <c r="N15" s="34">
        <f t="shared" si="3"/>
        <v>0.86956521739130432</v>
      </c>
      <c r="O15" s="69">
        <v>2.6</v>
      </c>
      <c r="P15" s="32">
        <f t="shared" ref="P15" si="5">H15</f>
        <v>1</v>
      </c>
      <c r="Q15" s="32"/>
      <c r="R15" s="32"/>
      <c r="S15" s="92"/>
      <c r="T15" s="93"/>
      <c r="U15" s="93"/>
      <c r="V15" s="92"/>
      <c r="W15" s="92" t="s">
        <v>69</v>
      </c>
      <c r="X15" s="69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  <c r="BS15" s="30"/>
      <c r="BT15" s="30"/>
      <c r="BU15" s="30"/>
      <c r="BV15" s="30"/>
      <c r="BW15" s="30"/>
      <c r="BX15" s="30"/>
      <c r="BY15" s="30"/>
      <c r="BZ15" s="30"/>
      <c r="CA15" s="30"/>
      <c r="CB15" s="30"/>
      <c r="CC15" s="30"/>
      <c r="CD15" s="30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/>
      <c r="CP15" s="30"/>
      <c r="CQ15" s="30"/>
      <c r="CR15" s="30"/>
      <c r="CS15" s="30"/>
      <c r="CT15" s="30"/>
      <c r="CU15" s="30"/>
      <c r="CV15" s="30"/>
      <c r="CW15" s="30"/>
      <c r="CX15" s="30"/>
      <c r="CY15" s="30"/>
      <c r="CZ15" s="30"/>
      <c r="DA15" s="30"/>
      <c r="DB15" s="30"/>
      <c r="DC15" s="30"/>
      <c r="DD15" s="30"/>
      <c r="DE15" s="30"/>
      <c r="DF15" s="30"/>
      <c r="DG15" s="80"/>
      <c r="DH15" s="107"/>
      <c r="DI15" s="108"/>
      <c r="DJ15" s="30"/>
      <c r="DK15" s="119"/>
      <c r="DL15" s="119"/>
      <c r="DM15" s="119"/>
      <c r="DN15" s="119"/>
      <c r="DO15" s="119"/>
      <c r="DP15" s="119"/>
      <c r="DQ15" s="119"/>
      <c r="DR15" s="119"/>
      <c r="DS15" s="119"/>
      <c r="DT15" s="119"/>
      <c r="DU15" s="119"/>
      <c r="DV15" s="119"/>
      <c r="DW15" s="119"/>
      <c r="DX15" s="119"/>
      <c r="DY15" s="119"/>
      <c r="DZ15" s="119"/>
      <c r="EA15" s="119"/>
      <c r="EB15" s="119"/>
      <c r="EC15" s="119"/>
      <c r="ED15" s="119"/>
      <c r="EE15" s="119"/>
      <c r="EF15" s="119"/>
      <c r="EG15" s="119"/>
      <c r="EH15" s="119"/>
      <c r="EI15" s="119"/>
      <c r="EJ15" s="119"/>
      <c r="EK15" s="119"/>
      <c r="EL15" s="119"/>
      <c r="EM15" s="119"/>
      <c r="EN15" s="119"/>
      <c r="EO15" s="119"/>
      <c r="EP15" s="119"/>
      <c r="EQ15" s="119"/>
      <c r="ER15" s="119"/>
      <c r="ES15" s="119"/>
      <c r="ET15" s="119"/>
      <c r="EU15" s="119"/>
      <c r="EV15" s="119"/>
      <c r="EW15" s="119"/>
      <c r="EX15" s="119"/>
      <c r="EY15" s="119"/>
      <c r="EZ15" s="119"/>
      <c r="FA15" s="119"/>
      <c r="FB15" s="119"/>
      <c r="FC15" s="119"/>
      <c r="FD15" s="119"/>
      <c r="FE15" s="119"/>
      <c r="FF15" s="119"/>
      <c r="FG15" s="119"/>
      <c r="FH15" s="119"/>
      <c r="FI15" s="119"/>
      <c r="FJ15" s="119"/>
      <c r="FK15" s="119"/>
      <c r="FL15" s="119"/>
      <c r="FM15" s="119"/>
      <c r="FN15" s="119"/>
      <c r="FO15" s="119"/>
      <c r="FP15" s="119"/>
      <c r="FQ15" s="119"/>
      <c r="FR15" s="119"/>
      <c r="FS15" s="119"/>
      <c r="FT15" s="119"/>
      <c r="FU15" s="119"/>
      <c r="FV15" s="119"/>
      <c r="FW15" s="119"/>
      <c r="FX15" s="119"/>
      <c r="FY15" s="119"/>
      <c r="FZ15" s="119"/>
      <c r="GA15" s="119"/>
      <c r="GB15" s="119"/>
      <c r="GC15" s="119"/>
      <c r="GD15" s="119"/>
      <c r="GE15" s="119"/>
      <c r="GF15" s="119"/>
      <c r="GG15" s="119"/>
      <c r="GH15" s="119"/>
      <c r="GI15" s="119"/>
      <c r="GJ15" s="119"/>
    </row>
    <row r="16" spans="1:192" ht="20.25" hidden="1" customHeight="1" thickBot="1">
      <c r="A16" s="89" t="s">
        <v>61</v>
      </c>
      <c r="B16" s="65"/>
      <c r="C16" s="65"/>
      <c r="D16" s="32"/>
      <c r="E16" s="32">
        <v>3</v>
      </c>
      <c r="F16" s="32"/>
      <c r="G16" s="32">
        <v>2</v>
      </c>
      <c r="H16" s="32"/>
      <c r="I16" s="32">
        <v>2</v>
      </c>
      <c r="J16" s="66"/>
      <c r="K16" s="39"/>
      <c r="L16" s="33"/>
      <c r="M16" s="95"/>
      <c r="N16" s="34"/>
      <c r="O16" s="69">
        <v>2</v>
      </c>
      <c r="P16" s="109">
        <f t="shared" ref="P16:P19" si="6">H16</f>
        <v>0</v>
      </c>
      <c r="Q16" s="32"/>
      <c r="R16" s="92"/>
      <c r="S16" s="72"/>
      <c r="T16" s="73"/>
      <c r="U16" s="93"/>
      <c r="V16" s="92"/>
      <c r="W16" s="32"/>
      <c r="X16" s="69">
        <v>0</v>
      </c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0"/>
      <c r="CG16" s="30"/>
      <c r="CH16" s="30"/>
      <c r="CI16" s="30"/>
      <c r="CJ16" s="30"/>
      <c r="CK16" s="30"/>
      <c r="CL16" s="30"/>
      <c r="CM16" s="30"/>
      <c r="CN16" s="30"/>
      <c r="CO16" s="30"/>
      <c r="CP16" s="30"/>
      <c r="CQ16" s="30"/>
      <c r="CR16" s="30"/>
      <c r="CS16" s="30"/>
      <c r="CT16" s="30"/>
      <c r="CU16" s="30"/>
      <c r="CV16" s="30"/>
      <c r="CW16" s="30"/>
      <c r="CX16" s="30"/>
      <c r="CY16" s="30"/>
      <c r="CZ16" s="30"/>
      <c r="DA16" s="30"/>
      <c r="DB16" s="30"/>
      <c r="DC16" s="30"/>
      <c r="DD16" s="30"/>
      <c r="DE16" s="30"/>
      <c r="DF16" s="110"/>
      <c r="DG16" s="80"/>
      <c r="DH16" s="107"/>
      <c r="DI16" s="108"/>
      <c r="DJ16" s="30"/>
    </row>
    <row r="17" spans="1:192" s="116" customFormat="1" ht="27.75" customHeight="1" thickBot="1">
      <c r="A17" s="89" t="s">
        <v>32</v>
      </c>
      <c r="B17" s="66">
        <v>104</v>
      </c>
      <c r="C17" s="66">
        <v>48</v>
      </c>
      <c r="D17" s="72">
        <v>2</v>
      </c>
      <c r="E17" s="72">
        <v>3</v>
      </c>
      <c r="F17" s="72">
        <v>2</v>
      </c>
      <c r="G17" s="72">
        <v>2</v>
      </c>
      <c r="H17" s="72">
        <v>2</v>
      </c>
      <c r="I17" s="72">
        <v>2</v>
      </c>
      <c r="J17" s="66">
        <v>48</v>
      </c>
      <c r="K17" s="39">
        <f t="shared" si="4"/>
        <v>100</v>
      </c>
      <c r="L17" s="33">
        <f t="shared" si="2"/>
        <v>3.4</v>
      </c>
      <c r="M17" s="95" t="s">
        <v>19</v>
      </c>
      <c r="N17" s="34">
        <f t="shared" si="3"/>
        <v>1.9230769230769231</v>
      </c>
      <c r="O17" s="69">
        <v>2.9</v>
      </c>
      <c r="P17" s="109">
        <f t="shared" si="6"/>
        <v>2</v>
      </c>
      <c r="Q17" s="32">
        <v>1</v>
      </c>
      <c r="R17" s="32"/>
      <c r="S17" s="92"/>
      <c r="T17" s="93"/>
      <c r="U17" s="95"/>
      <c r="V17" s="92"/>
      <c r="W17" s="92" t="s">
        <v>70</v>
      </c>
      <c r="X17" s="69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0"/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0"/>
      <c r="DC17" s="30"/>
      <c r="DD17" s="30"/>
      <c r="DE17" s="30"/>
      <c r="DF17" s="110"/>
      <c r="DG17" s="80"/>
      <c r="DH17" s="107"/>
      <c r="DI17" s="108"/>
      <c r="DJ17" s="30"/>
      <c r="DK17" s="119"/>
      <c r="DL17" s="119"/>
      <c r="DM17" s="119"/>
      <c r="DN17" s="119"/>
      <c r="DO17" s="119"/>
      <c r="DP17" s="119"/>
      <c r="DQ17" s="119"/>
      <c r="DR17" s="119"/>
      <c r="DS17" s="119"/>
      <c r="DT17" s="119"/>
      <c r="DU17" s="119"/>
      <c r="DV17" s="119"/>
      <c r="DW17" s="119"/>
      <c r="DX17" s="119"/>
      <c r="DY17" s="119"/>
      <c r="DZ17" s="119"/>
      <c r="EA17" s="119"/>
      <c r="EB17" s="119"/>
      <c r="EC17" s="119"/>
      <c r="ED17" s="119"/>
      <c r="EE17" s="119"/>
      <c r="EF17" s="119"/>
      <c r="EG17" s="119"/>
      <c r="EH17" s="119"/>
      <c r="EI17" s="119"/>
      <c r="EJ17" s="119"/>
      <c r="EK17" s="119"/>
      <c r="EL17" s="119"/>
      <c r="EM17" s="119"/>
      <c r="EN17" s="119"/>
      <c r="EO17" s="119"/>
      <c r="EP17" s="119"/>
      <c r="EQ17" s="119"/>
      <c r="ER17" s="119"/>
      <c r="ES17" s="119"/>
      <c r="ET17" s="119"/>
      <c r="EU17" s="119"/>
      <c r="EV17" s="119"/>
      <c r="EW17" s="119"/>
      <c r="EX17" s="119"/>
      <c r="EY17" s="119"/>
      <c r="EZ17" s="119"/>
      <c r="FA17" s="119"/>
      <c r="FB17" s="119"/>
      <c r="FC17" s="119"/>
      <c r="FD17" s="119"/>
      <c r="FE17" s="119"/>
      <c r="FF17" s="119"/>
      <c r="FG17" s="119"/>
      <c r="FH17" s="119"/>
      <c r="FI17" s="119"/>
      <c r="FJ17" s="119"/>
      <c r="FK17" s="119"/>
      <c r="FL17" s="119"/>
      <c r="FM17" s="119"/>
      <c r="FN17" s="119"/>
      <c r="FO17" s="119"/>
      <c r="FP17" s="119"/>
      <c r="FQ17" s="119"/>
      <c r="FR17" s="119"/>
      <c r="FS17" s="119"/>
      <c r="FT17" s="119"/>
      <c r="FU17" s="119"/>
      <c r="FV17" s="119"/>
      <c r="FW17" s="119"/>
      <c r="FX17" s="119"/>
      <c r="FY17" s="119"/>
      <c r="FZ17" s="119"/>
      <c r="GA17" s="119"/>
      <c r="GB17" s="119"/>
      <c r="GC17" s="119"/>
      <c r="GD17" s="119"/>
      <c r="GE17" s="119"/>
      <c r="GF17" s="119"/>
      <c r="GG17" s="119"/>
      <c r="GH17" s="119"/>
      <c r="GI17" s="119"/>
      <c r="GJ17" s="119"/>
    </row>
    <row r="18" spans="1:192" s="116" customFormat="1" ht="21.75" customHeight="1" thickBot="1">
      <c r="A18" s="89" t="s">
        <v>46</v>
      </c>
      <c r="B18" s="66">
        <v>60</v>
      </c>
      <c r="C18" s="66">
        <v>64</v>
      </c>
      <c r="D18" s="72">
        <v>3</v>
      </c>
      <c r="E18" s="72">
        <v>2</v>
      </c>
      <c r="F18" s="72">
        <v>2</v>
      </c>
      <c r="G18" s="72">
        <v>2</v>
      </c>
      <c r="H18" s="72">
        <v>2</v>
      </c>
      <c r="I18" s="72">
        <v>2</v>
      </c>
      <c r="J18" s="66">
        <v>42</v>
      </c>
      <c r="K18" s="39">
        <f t="shared" si="4"/>
        <v>66.666666666666657</v>
      </c>
      <c r="L18" s="33">
        <f>H18*3.4/F18</f>
        <v>3.4</v>
      </c>
      <c r="M18" s="95" t="s">
        <v>33</v>
      </c>
      <c r="N18" s="34">
        <f t="shared" si="3"/>
        <v>5</v>
      </c>
      <c r="O18" s="69">
        <v>3.9</v>
      </c>
      <c r="P18" s="109">
        <f t="shared" si="6"/>
        <v>2</v>
      </c>
      <c r="Q18" s="32"/>
      <c r="R18" s="32"/>
      <c r="S18" s="92"/>
      <c r="T18" s="93"/>
      <c r="U18" s="93"/>
      <c r="V18" s="92"/>
      <c r="W18" s="92"/>
      <c r="X18" s="69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110"/>
      <c r="DG18" s="80"/>
      <c r="DH18" s="107"/>
      <c r="DI18" s="108"/>
      <c r="DJ18" s="30"/>
      <c r="DK18" s="119"/>
      <c r="DL18" s="119"/>
      <c r="DM18" s="119"/>
      <c r="DN18" s="119"/>
      <c r="DO18" s="119"/>
      <c r="DP18" s="119"/>
      <c r="DQ18" s="119"/>
      <c r="DR18" s="119"/>
      <c r="DS18" s="119"/>
      <c r="DT18" s="119"/>
      <c r="DU18" s="119"/>
      <c r="DV18" s="119"/>
      <c r="DW18" s="119"/>
      <c r="DX18" s="119"/>
      <c r="DY18" s="119"/>
      <c r="DZ18" s="119"/>
      <c r="EA18" s="119"/>
      <c r="EB18" s="119"/>
      <c r="EC18" s="119"/>
      <c r="ED18" s="119"/>
      <c r="EE18" s="119"/>
      <c r="EF18" s="119"/>
      <c r="EG18" s="119"/>
      <c r="EH18" s="119"/>
      <c r="EI18" s="119"/>
      <c r="EJ18" s="119"/>
      <c r="EK18" s="119"/>
      <c r="EL18" s="119"/>
      <c r="EM18" s="119"/>
      <c r="EN18" s="119"/>
      <c r="EO18" s="119"/>
      <c r="EP18" s="119"/>
      <c r="EQ18" s="119"/>
      <c r="ER18" s="119"/>
      <c r="ES18" s="119"/>
      <c r="ET18" s="119"/>
      <c r="EU18" s="119"/>
      <c r="EV18" s="119"/>
      <c r="EW18" s="119"/>
      <c r="EX18" s="119"/>
      <c r="EY18" s="119"/>
      <c r="EZ18" s="119"/>
      <c r="FA18" s="119"/>
      <c r="FB18" s="119"/>
      <c r="FC18" s="119"/>
      <c r="FD18" s="119"/>
      <c r="FE18" s="119"/>
      <c r="FF18" s="119"/>
      <c r="FG18" s="119"/>
      <c r="FH18" s="119"/>
      <c r="FI18" s="119"/>
      <c r="FJ18" s="119"/>
      <c r="FK18" s="119"/>
      <c r="FL18" s="119"/>
      <c r="FM18" s="119"/>
      <c r="FN18" s="119"/>
      <c r="FO18" s="119"/>
      <c r="FP18" s="119"/>
      <c r="FQ18" s="119"/>
      <c r="FR18" s="119"/>
      <c r="FS18" s="119"/>
      <c r="FT18" s="119"/>
      <c r="FU18" s="119"/>
      <c r="FV18" s="119"/>
      <c r="FW18" s="119"/>
      <c r="FX18" s="119"/>
      <c r="FY18" s="119"/>
      <c r="FZ18" s="119"/>
      <c r="GA18" s="119"/>
      <c r="GB18" s="119"/>
      <c r="GC18" s="119"/>
      <c r="GD18" s="119"/>
      <c r="GE18" s="119"/>
      <c r="GF18" s="119"/>
      <c r="GG18" s="119"/>
      <c r="GH18" s="119"/>
      <c r="GI18" s="119"/>
      <c r="GJ18" s="119"/>
    </row>
    <row r="19" spans="1:192" s="116" customFormat="1" ht="21.75" customHeight="1" thickBot="1">
      <c r="A19" s="89" t="s">
        <v>44</v>
      </c>
      <c r="B19" s="66">
        <v>40</v>
      </c>
      <c r="C19" s="66">
        <v>24</v>
      </c>
      <c r="D19" s="72">
        <v>1</v>
      </c>
      <c r="E19" s="72">
        <v>1</v>
      </c>
      <c r="F19" s="72">
        <v>1</v>
      </c>
      <c r="G19" s="72">
        <v>1</v>
      </c>
      <c r="H19" s="72">
        <v>1</v>
      </c>
      <c r="I19" s="72">
        <v>1</v>
      </c>
      <c r="J19" s="66">
        <v>24</v>
      </c>
      <c r="K19" s="39">
        <f t="shared" si="4"/>
        <v>100</v>
      </c>
      <c r="L19" s="33">
        <f t="shared" si="2"/>
        <v>3.4</v>
      </c>
      <c r="M19" s="95" t="s">
        <v>34</v>
      </c>
      <c r="N19" s="34">
        <f t="shared" si="3"/>
        <v>2.5</v>
      </c>
      <c r="O19" s="69">
        <v>4</v>
      </c>
      <c r="P19" s="109">
        <f t="shared" si="6"/>
        <v>1</v>
      </c>
      <c r="Q19" s="32">
        <v>2</v>
      </c>
      <c r="R19" s="32"/>
      <c r="S19" s="92"/>
      <c r="T19" s="93"/>
      <c r="U19" s="93"/>
      <c r="V19" s="92"/>
      <c r="W19" s="92"/>
      <c r="X19" s="69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110"/>
      <c r="DG19" s="80"/>
      <c r="DH19" s="107"/>
      <c r="DI19" s="108"/>
      <c r="DJ19" s="30"/>
      <c r="DK19" s="119"/>
      <c r="DL19" s="119"/>
      <c r="DM19" s="119"/>
      <c r="DN19" s="119"/>
      <c r="DO19" s="119"/>
      <c r="DP19" s="119"/>
      <c r="DQ19" s="119"/>
      <c r="DR19" s="119"/>
      <c r="DS19" s="119"/>
      <c r="DT19" s="119"/>
      <c r="DU19" s="119"/>
      <c r="DV19" s="119"/>
      <c r="DW19" s="119"/>
      <c r="DX19" s="119"/>
      <c r="DY19" s="119"/>
      <c r="DZ19" s="119"/>
      <c r="EA19" s="119"/>
      <c r="EB19" s="119"/>
      <c r="EC19" s="119"/>
      <c r="ED19" s="119"/>
      <c r="EE19" s="119"/>
      <c r="EF19" s="119"/>
      <c r="EG19" s="119"/>
      <c r="EH19" s="119"/>
      <c r="EI19" s="119"/>
      <c r="EJ19" s="119"/>
      <c r="EK19" s="119"/>
      <c r="EL19" s="119"/>
      <c r="EM19" s="119"/>
      <c r="EN19" s="119"/>
      <c r="EO19" s="119"/>
      <c r="EP19" s="119"/>
      <c r="EQ19" s="119"/>
      <c r="ER19" s="119"/>
      <c r="ES19" s="119"/>
      <c r="ET19" s="119"/>
      <c r="EU19" s="119"/>
      <c r="EV19" s="119"/>
      <c r="EW19" s="119"/>
      <c r="EX19" s="119"/>
      <c r="EY19" s="119"/>
      <c r="EZ19" s="119"/>
      <c r="FA19" s="119"/>
      <c r="FB19" s="119"/>
      <c r="FC19" s="119"/>
      <c r="FD19" s="119"/>
      <c r="FE19" s="119"/>
      <c r="FF19" s="119"/>
      <c r="FG19" s="119"/>
      <c r="FH19" s="119"/>
      <c r="FI19" s="119"/>
      <c r="FJ19" s="119"/>
      <c r="FK19" s="119"/>
      <c r="FL19" s="119"/>
      <c r="FM19" s="119"/>
      <c r="FN19" s="119"/>
      <c r="FO19" s="119"/>
      <c r="FP19" s="119"/>
      <c r="FQ19" s="119"/>
      <c r="FR19" s="119"/>
      <c r="FS19" s="119"/>
      <c r="FT19" s="119"/>
      <c r="FU19" s="119"/>
      <c r="FV19" s="119"/>
      <c r="FW19" s="119"/>
      <c r="FX19" s="119"/>
      <c r="FY19" s="119"/>
      <c r="FZ19" s="119"/>
      <c r="GA19" s="119"/>
      <c r="GB19" s="119"/>
      <c r="GC19" s="119"/>
      <c r="GD19" s="119"/>
      <c r="GE19" s="119"/>
      <c r="GF19" s="119"/>
      <c r="GG19" s="119"/>
      <c r="GH19" s="119"/>
      <c r="GI19" s="119"/>
      <c r="GJ19" s="119"/>
    </row>
    <row r="20" spans="1:192" s="116" customFormat="1" ht="19.5" customHeight="1" thickBot="1">
      <c r="A20" s="89" t="s">
        <v>63</v>
      </c>
      <c r="B20" s="65">
        <v>20</v>
      </c>
      <c r="C20" s="65">
        <v>24</v>
      </c>
      <c r="D20" s="32">
        <v>1</v>
      </c>
      <c r="E20" s="32">
        <v>8</v>
      </c>
      <c r="F20" s="32">
        <v>1</v>
      </c>
      <c r="G20" s="32">
        <v>6</v>
      </c>
      <c r="H20" s="32">
        <v>1</v>
      </c>
      <c r="I20" s="32">
        <v>7</v>
      </c>
      <c r="J20" s="66">
        <v>24</v>
      </c>
      <c r="K20" s="39">
        <f>F20/D20*100</f>
        <v>100</v>
      </c>
      <c r="L20" s="33">
        <f>H20*3.4/F20</f>
        <v>3.4</v>
      </c>
      <c r="M20" s="95" t="s">
        <v>60</v>
      </c>
      <c r="N20" s="34">
        <f>D20/B20*100</f>
        <v>5</v>
      </c>
      <c r="O20" s="69">
        <v>9.1</v>
      </c>
      <c r="P20" s="32">
        <f>H20</f>
        <v>1</v>
      </c>
      <c r="Q20" s="32"/>
      <c r="R20" s="92"/>
      <c r="S20" s="72"/>
      <c r="T20" s="73"/>
      <c r="U20" s="93"/>
      <c r="V20" s="92"/>
      <c r="W20" s="32"/>
      <c r="X20" s="69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110"/>
      <c r="DG20" s="80"/>
      <c r="DH20" s="77"/>
      <c r="DI20" s="78"/>
      <c r="DJ20" s="77"/>
      <c r="DK20" s="119"/>
      <c r="DL20" s="119"/>
      <c r="DM20" s="119"/>
      <c r="DN20" s="119"/>
      <c r="DO20" s="119"/>
      <c r="DP20" s="119"/>
      <c r="DQ20" s="119"/>
      <c r="DR20" s="119"/>
      <c r="DS20" s="119"/>
      <c r="DT20" s="119"/>
      <c r="DU20" s="119"/>
      <c r="DV20" s="119"/>
      <c r="DW20" s="119"/>
      <c r="DX20" s="119"/>
      <c r="DY20" s="119"/>
      <c r="DZ20" s="119"/>
      <c r="EA20" s="119"/>
      <c r="EB20" s="119"/>
      <c r="EC20" s="119"/>
      <c r="ED20" s="119"/>
      <c r="EE20" s="119"/>
      <c r="EF20" s="119"/>
      <c r="EG20" s="119"/>
      <c r="EH20" s="119"/>
      <c r="EI20" s="119"/>
      <c r="EJ20" s="119"/>
      <c r="EK20" s="119"/>
      <c r="EL20" s="119"/>
      <c r="EM20" s="119"/>
      <c r="EN20" s="119"/>
      <c r="EO20" s="119"/>
      <c r="EP20" s="119"/>
      <c r="EQ20" s="119"/>
      <c r="ER20" s="119"/>
      <c r="ES20" s="119"/>
      <c r="ET20" s="119"/>
      <c r="EU20" s="119"/>
      <c r="EV20" s="119"/>
      <c r="EW20" s="119"/>
      <c r="EX20" s="119"/>
      <c r="EY20" s="119"/>
      <c r="EZ20" s="119"/>
      <c r="FA20" s="119"/>
      <c r="FB20" s="119"/>
      <c r="FC20" s="119"/>
      <c r="FD20" s="119"/>
      <c r="FE20" s="119"/>
      <c r="FF20" s="119"/>
      <c r="FG20" s="119"/>
      <c r="FH20" s="119"/>
      <c r="FI20" s="119"/>
      <c r="FJ20" s="119"/>
      <c r="FK20" s="119"/>
      <c r="FL20" s="119"/>
      <c r="FM20" s="119"/>
      <c r="FN20" s="119"/>
      <c r="FO20" s="119"/>
      <c r="FP20" s="119"/>
      <c r="FQ20" s="119"/>
      <c r="FR20" s="119"/>
      <c r="FS20" s="119"/>
      <c r="FT20" s="119"/>
      <c r="FU20" s="119"/>
      <c r="FV20" s="119"/>
      <c r="FW20" s="119"/>
      <c r="FX20" s="119"/>
      <c r="FY20" s="119"/>
      <c r="FZ20" s="119"/>
      <c r="GA20" s="119"/>
      <c r="GB20" s="119"/>
      <c r="GC20" s="119"/>
      <c r="GD20" s="119"/>
      <c r="GE20" s="119"/>
      <c r="GF20" s="119"/>
      <c r="GG20" s="119"/>
      <c r="GH20" s="119"/>
      <c r="GI20" s="119"/>
      <c r="GJ20" s="119"/>
    </row>
    <row r="21" spans="1:192" ht="21.75" hidden="1" customHeight="1" thickBot="1">
      <c r="A21" s="89"/>
      <c r="B21" s="65"/>
      <c r="C21" s="65"/>
      <c r="D21" s="32"/>
      <c r="E21" s="115"/>
      <c r="F21" s="32"/>
      <c r="G21" s="115"/>
      <c r="H21" s="32"/>
      <c r="I21" s="115"/>
      <c r="J21" s="66"/>
      <c r="K21" s="39"/>
      <c r="L21" s="33"/>
      <c r="M21" s="95"/>
      <c r="N21" s="34"/>
      <c r="O21" s="118"/>
      <c r="P21" s="32"/>
      <c r="Q21" s="32"/>
      <c r="R21" s="92"/>
      <c r="S21" s="72"/>
      <c r="T21" s="73"/>
      <c r="U21" s="93"/>
      <c r="V21" s="92"/>
      <c r="W21" s="32"/>
      <c r="X21" s="69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110"/>
      <c r="DG21" s="80"/>
      <c r="DH21" s="77"/>
      <c r="DI21" s="78"/>
      <c r="DJ21" s="77"/>
    </row>
    <row r="22" spans="1:192" ht="25.5" customHeight="1" thickBot="1">
      <c r="A22" s="40" t="s">
        <v>36</v>
      </c>
      <c r="B22" s="41">
        <f>B9+B10+B11+B12+B13+B14+B15+B16+B17+B18+B19+B20+B21</f>
        <v>1320</v>
      </c>
      <c r="C22" s="41">
        <f>C9+C10+C11+C12+C13+C14+C15+C16+C17+C18+C19+C20+C21</f>
        <v>2483</v>
      </c>
      <c r="D22" s="42">
        <f>D9+D10+D11+D12+D13+D14+D15+D16+D17+D18+D19+D20+D21</f>
        <v>106</v>
      </c>
      <c r="E22" s="42">
        <f>E9+E10+E11+E12+E13+E14+E15+E16+E17+E18+E19+E20+E21</f>
        <v>115</v>
      </c>
      <c r="F22" s="42">
        <f>F9+F10+F11+F12+F13+F14+F15+F16+F17+F18+F19+F20+F21</f>
        <v>85</v>
      </c>
      <c r="G22" s="42">
        <f>G21+G20+G19+G18+G17+G16+G15+G14+G13+G12+G11+G10+G9</f>
        <v>89</v>
      </c>
      <c r="H22" s="42">
        <f>H21+H20+H19+H18+H17+H16+H15+H14+H13+H12+H11+H10+H9</f>
        <v>93</v>
      </c>
      <c r="I22" s="42">
        <f>I21+I20+I19+I18+I17+I16+I15+I14+I13+I12+I11+I10+I9</f>
        <v>98</v>
      </c>
      <c r="J22" s="41">
        <f>J21+J20+J19+J18+J17+J16+J15+J14+J13+J12+J11+J10+J9</f>
        <v>2189</v>
      </c>
      <c r="K22" s="39">
        <f t="shared" si="4"/>
        <v>80.188679245283026</v>
      </c>
      <c r="L22" s="33">
        <f>H22*3.4/F22</f>
        <v>3.7199999999999998</v>
      </c>
      <c r="M22" s="43">
        <f>(M9+M10+M11+M12+M14+M15+M16+M17+M18+M19+M21+M20)/10</f>
        <v>3.0990000000000002</v>
      </c>
      <c r="N22" s="34">
        <f t="shared" si="3"/>
        <v>8.0303030303030312</v>
      </c>
      <c r="O22" s="44">
        <v>7.8</v>
      </c>
      <c r="P22" s="32">
        <f>P21+P20+P19+P18+P17+P16+P15+P14+P13+P12+P11+P10+P9</f>
        <v>93</v>
      </c>
      <c r="Q22" s="32">
        <f t="shared" ref="Q22:U22" si="7">Q21+Q20+Q19+Q18+Q17+Q16+Q15+Q14+Q13+Q12+Q11+Q10+Q9</f>
        <v>48</v>
      </c>
      <c r="R22" s="32">
        <f t="shared" si="7"/>
        <v>7</v>
      </c>
      <c r="S22" s="32">
        <f t="shared" si="7"/>
        <v>44</v>
      </c>
      <c r="T22" s="32">
        <f t="shared" si="7"/>
        <v>24</v>
      </c>
      <c r="U22" s="32">
        <f t="shared" si="7"/>
        <v>67</v>
      </c>
      <c r="V22" s="45"/>
      <c r="W22" s="46">
        <f>W9+W10+W11+W12+W13+W14+W15+W16+W17+W18+W19+W20+W21</f>
        <v>231</v>
      </c>
      <c r="X22" s="47">
        <v>22.1</v>
      </c>
      <c r="Y22" s="48" t="e">
        <f>#REF!+Y10+Y9</f>
        <v>#REF!</v>
      </c>
      <c r="Z22" s="48" t="e">
        <f>#REF!+Z10+Z9</f>
        <v>#REF!</v>
      </c>
      <c r="AA22" s="48" t="e">
        <f>#REF!+AA10+AA9</f>
        <v>#REF!</v>
      </c>
      <c r="AB22" s="48" t="e">
        <f>#REF!+AB10+AB9</f>
        <v>#REF!</v>
      </c>
      <c r="AC22" s="48" t="e">
        <f>#REF!+AC10+AC9</f>
        <v>#REF!</v>
      </c>
      <c r="AD22" s="48" t="e">
        <f>#REF!+AD10+AD9</f>
        <v>#REF!</v>
      </c>
      <c r="AE22" s="48" t="e">
        <f>#REF!+AE10+AE9</f>
        <v>#REF!</v>
      </c>
      <c r="AF22" s="48" t="e">
        <f>#REF!+AF10+AF9</f>
        <v>#REF!</v>
      </c>
      <c r="AG22" s="48" t="e">
        <f>#REF!+AG10+AG9</f>
        <v>#REF!</v>
      </c>
      <c r="AH22" s="48" t="e">
        <f>#REF!+AH10+AH9</f>
        <v>#REF!</v>
      </c>
      <c r="AI22" s="48" t="e">
        <f>#REF!+AI10+AI9</f>
        <v>#REF!</v>
      </c>
      <c r="AJ22" s="48" t="e">
        <f>#REF!+AJ10+AJ9</f>
        <v>#REF!</v>
      </c>
      <c r="AK22" s="48" t="e">
        <f>#REF!+AK10+AK9</f>
        <v>#REF!</v>
      </c>
      <c r="AL22" s="48" t="e">
        <f>#REF!+AL10+AL9</f>
        <v>#REF!</v>
      </c>
      <c r="AM22" s="48" t="e">
        <f>#REF!+AM10+AM9</f>
        <v>#REF!</v>
      </c>
      <c r="AN22" s="48" t="e">
        <f>#REF!+AN10+AN9</f>
        <v>#REF!</v>
      </c>
      <c r="AO22" s="48" t="e">
        <f>#REF!+AO10+AO9</f>
        <v>#REF!</v>
      </c>
      <c r="AP22" s="48" t="e">
        <f>#REF!+AP10+AP9</f>
        <v>#REF!</v>
      </c>
      <c r="AQ22" s="48" t="e">
        <f>#REF!+AQ10+AQ9</f>
        <v>#REF!</v>
      </c>
      <c r="AR22" s="48" t="e">
        <f>#REF!+AR10+AR9</f>
        <v>#REF!</v>
      </c>
      <c r="AS22" s="48" t="e">
        <f>#REF!+AS10+AS9</f>
        <v>#REF!</v>
      </c>
      <c r="AT22" s="48" t="e">
        <f>#REF!+AT10+AT9</f>
        <v>#REF!</v>
      </c>
      <c r="AU22" s="48" t="e">
        <f>#REF!+AU10+AU9</f>
        <v>#REF!</v>
      </c>
      <c r="AV22" s="48" t="e">
        <f>#REF!+AV10+AV9</f>
        <v>#REF!</v>
      </c>
      <c r="AW22" s="48" t="e">
        <f>#REF!+AW10+AW9</f>
        <v>#REF!</v>
      </c>
      <c r="AX22" s="48" t="e">
        <f>#REF!+AX10+AX9</f>
        <v>#REF!</v>
      </c>
      <c r="AY22" s="48" t="e">
        <f>#REF!+AY10+AY9</f>
        <v>#REF!</v>
      </c>
      <c r="AZ22" s="48" t="e">
        <f>#REF!+AZ10+AZ9</f>
        <v>#REF!</v>
      </c>
      <c r="BA22" s="48" t="e">
        <f>#REF!+BA10+BA9</f>
        <v>#REF!</v>
      </c>
      <c r="BB22" s="48" t="e">
        <f>#REF!+BB10+BB9</f>
        <v>#REF!</v>
      </c>
      <c r="BC22" s="48" t="e">
        <f>#REF!+BC10+BC9</f>
        <v>#REF!</v>
      </c>
      <c r="BD22" s="48" t="e">
        <f>#REF!+BD10+BD9</f>
        <v>#REF!</v>
      </c>
      <c r="BE22" s="48" t="e">
        <f>#REF!+BE10+BE9</f>
        <v>#REF!</v>
      </c>
      <c r="BF22" s="48" t="e">
        <f>#REF!+BF10+BF9</f>
        <v>#REF!</v>
      </c>
      <c r="BG22" s="48" t="e">
        <f>#REF!+BG10+BG9</f>
        <v>#REF!</v>
      </c>
      <c r="BH22" s="48" t="e">
        <f>#REF!+BH10+BH9</f>
        <v>#REF!</v>
      </c>
      <c r="BI22" s="48" t="e">
        <f>#REF!+BI10+BI9</f>
        <v>#REF!</v>
      </c>
      <c r="BJ22" s="48" t="e">
        <f>#REF!+BJ10+BJ9</f>
        <v>#REF!</v>
      </c>
      <c r="BK22" s="48" t="e">
        <f>#REF!+BK10+BK9</f>
        <v>#REF!</v>
      </c>
      <c r="BL22" s="48" t="e">
        <f>#REF!+BL10+BL9</f>
        <v>#REF!</v>
      </c>
      <c r="BM22" s="48" t="e">
        <f>#REF!+BM10+BM9</f>
        <v>#REF!</v>
      </c>
      <c r="BN22" s="48" t="e">
        <f>#REF!+BN10+BN9</f>
        <v>#REF!</v>
      </c>
      <c r="BO22" s="48" t="e">
        <f>#REF!+BO10+BO9</f>
        <v>#REF!</v>
      </c>
      <c r="BP22" s="48" t="e">
        <f>#REF!+BP10+BP9</f>
        <v>#REF!</v>
      </c>
      <c r="BQ22" s="48" t="e">
        <f>#REF!+BQ10+BQ9</f>
        <v>#REF!</v>
      </c>
      <c r="BR22" s="48" t="e">
        <f>#REF!+BR10+BR9</f>
        <v>#REF!</v>
      </c>
      <c r="BS22" s="48" t="e">
        <f>#REF!+BS10+BS9</f>
        <v>#REF!</v>
      </c>
      <c r="BT22" s="48" t="e">
        <f>#REF!+BT10+BT9</f>
        <v>#REF!</v>
      </c>
      <c r="BU22" s="48" t="e">
        <f>#REF!+BU10+BU9</f>
        <v>#REF!</v>
      </c>
      <c r="BV22" s="48" t="e">
        <f>#REF!+BV10+BV9</f>
        <v>#REF!</v>
      </c>
      <c r="BW22" s="48" t="e">
        <f>#REF!+BW10+BW9</f>
        <v>#REF!</v>
      </c>
      <c r="BX22" s="48" t="e">
        <f>#REF!+BX10+BX9</f>
        <v>#REF!</v>
      </c>
      <c r="BY22" s="48" t="e">
        <f>#REF!+BY10+BY9</f>
        <v>#REF!</v>
      </c>
      <c r="BZ22" s="48" t="e">
        <f>#REF!+BZ10+BZ9</f>
        <v>#REF!</v>
      </c>
      <c r="CA22" s="48" t="e">
        <f>#REF!+CA10+CA9</f>
        <v>#REF!</v>
      </c>
      <c r="CB22" s="48" t="e">
        <f>#REF!+CB10+CB9</f>
        <v>#REF!</v>
      </c>
      <c r="CC22" s="48" t="e">
        <f>#REF!+CC10+CC9</f>
        <v>#REF!</v>
      </c>
      <c r="CD22" s="48" t="e">
        <f>#REF!+CD10+CD9</f>
        <v>#REF!</v>
      </c>
      <c r="CE22" s="48" t="e">
        <f>#REF!+CE10+CE9</f>
        <v>#REF!</v>
      </c>
      <c r="CF22" s="48" t="e">
        <f>#REF!+CF10+CF9</f>
        <v>#REF!</v>
      </c>
      <c r="CG22" s="48" t="e">
        <f>#REF!+CG10+CG9</f>
        <v>#REF!</v>
      </c>
      <c r="CH22" s="48" t="e">
        <f>#REF!+CH10+CH9</f>
        <v>#REF!</v>
      </c>
      <c r="CI22" s="48" t="e">
        <f>#REF!+CI10+CI9</f>
        <v>#REF!</v>
      </c>
      <c r="CJ22" s="48" t="e">
        <f>#REF!+CJ10+CJ9</f>
        <v>#REF!</v>
      </c>
      <c r="CK22" s="48" t="e">
        <f>#REF!+CK10+CK9</f>
        <v>#REF!</v>
      </c>
      <c r="CL22" s="48" t="e">
        <f>#REF!+CL10+CL9</f>
        <v>#REF!</v>
      </c>
      <c r="CM22" s="48" t="e">
        <f>#REF!+CM10+CM9</f>
        <v>#REF!</v>
      </c>
      <c r="CN22" s="48" t="e">
        <f>#REF!+CN10+CN9</f>
        <v>#REF!</v>
      </c>
      <c r="CO22" s="48" t="e">
        <f>#REF!+CO10+CO9</f>
        <v>#REF!</v>
      </c>
      <c r="CP22" s="48" t="e">
        <f>#REF!+CP10+CP9</f>
        <v>#REF!</v>
      </c>
      <c r="CQ22" s="48" t="e">
        <f>#REF!+CQ10+CQ9</f>
        <v>#REF!</v>
      </c>
      <c r="CR22" s="48" t="e">
        <f>#REF!+CR10+CR9</f>
        <v>#REF!</v>
      </c>
      <c r="CS22" s="48" t="e">
        <f>#REF!+CS10+CS9</f>
        <v>#REF!</v>
      </c>
      <c r="CT22" s="48" t="e">
        <f>#REF!+CT10+CT9</f>
        <v>#REF!</v>
      </c>
      <c r="CU22" s="48" t="e">
        <f>#REF!+CU10+CU9</f>
        <v>#REF!</v>
      </c>
      <c r="CV22" s="48" t="e">
        <f>#REF!+CV10+CV9</f>
        <v>#REF!</v>
      </c>
      <c r="CW22" s="48" t="e">
        <f>#REF!+CW10+CW9</f>
        <v>#REF!</v>
      </c>
      <c r="CX22" s="48" t="e">
        <f>#REF!+CX10+CX9</f>
        <v>#REF!</v>
      </c>
      <c r="CY22" s="48" t="e">
        <f>#REF!+CY10+CY9</f>
        <v>#REF!</v>
      </c>
      <c r="CZ22" s="48" t="e">
        <f>#REF!+CZ10+CZ9</f>
        <v>#REF!</v>
      </c>
      <c r="DA22" s="48" t="e">
        <f>#REF!+DA10+DA9</f>
        <v>#REF!</v>
      </c>
      <c r="DB22" s="48" t="e">
        <f>#REF!+DB10+DB9</f>
        <v>#REF!</v>
      </c>
      <c r="DC22" s="48" t="e">
        <f>#REF!+DC10+DC9</f>
        <v>#REF!</v>
      </c>
      <c r="DD22" s="48" t="e">
        <f>#REF!+DD10+DD9</f>
        <v>#REF!</v>
      </c>
      <c r="DE22" s="48" t="e">
        <f>#REF!+DE10+DE9</f>
        <v>#REF!</v>
      </c>
      <c r="DF22" s="49" t="e">
        <f>#REF!+DF10+DF9</f>
        <v>#REF!</v>
      </c>
      <c r="DG22" s="50">
        <f>DG9+DG10+DG11+DG12+DG13+DG14+DG15+DG16+DG17+DG18+DG19+DG20+DG21</f>
        <v>700</v>
      </c>
      <c r="DH22" s="51" t="e">
        <f>#REF!+DH10+DH9</f>
        <v>#REF!</v>
      </c>
      <c r="DI22" s="52">
        <f>SUM(DI9:DI12)</f>
        <v>0</v>
      </c>
      <c r="DJ22" s="30">
        <v>0</v>
      </c>
    </row>
    <row r="23" spans="1:192" s="13" customFormat="1" ht="22.9" customHeight="1" thickBot="1">
      <c r="A23" s="53" t="s">
        <v>58</v>
      </c>
      <c r="B23" s="54">
        <f>B22+B8</f>
        <v>2520</v>
      </c>
      <c r="C23" s="37">
        <f>C8+C22</f>
        <v>8716</v>
      </c>
      <c r="D23" s="35">
        <f t="shared" ref="D23:J23" si="8">D22+D8</f>
        <v>374</v>
      </c>
      <c r="E23" s="35">
        <f t="shared" si="8"/>
        <v>361</v>
      </c>
      <c r="F23" s="55">
        <f t="shared" si="8"/>
        <v>330</v>
      </c>
      <c r="G23" s="55">
        <f t="shared" si="8"/>
        <v>318</v>
      </c>
      <c r="H23" s="35">
        <f t="shared" si="8"/>
        <v>391</v>
      </c>
      <c r="I23" s="35">
        <f t="shared" si="8"/>
        <v>366</v>
      </c>
      <c r="J23" s="37">
        <f t="shared" si="8"/>
        <v>9010</v>
      </c>
      <c r="K23" s="39">
        <f t="shared" si="4"/>
        <v>88.235294117647058</v>
      </c>
      <c r="L23" s="33">
        <f>H23*3.4/F23</f>
        <v>4.0284848484848483</v>
      </c>
      <c r="M23" s="56">
        <f>(M8+M22)/2</f>
        <v>3.1870000000000003</v>
      </c>
      <c r="N23" s="57">
        <f>D23/B23*100</f>
        <v>14.841269841269842</v>
      </c>
      <c r="O23" s="57">
        <v>13.8</v>
      </c>
      <c r="P23" s="58">
        <f>P22+P8</f>
        <v>391</v>
      </c>
      <c r="Q23" s="35">
        <f>Q22+Q8</f>
        <v>133</v>
      </c>
      <c r="R23" s="35">
        <f>R22+R8</f>
        <v>33</v>
      </c>
      <c r="S23" s="35">
        <f>S8+S22</f>
        <v>194</v>
      </c>
      <c r="T23" s="35">
        <f>T8+T22</f>
        <v>52</v>
      </c>
      <c r="U23" s="35">
        <f>U8+U22</f>
        <v>174</v>
      </c>
      <c r="V23" s="36"/>
      <c r="W23" s="35">
        <f>W8+W22</f>
        <v>593</v>
      </c>
      <c r="X23" s="57">
        <v>22.2</v>
      </c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  <c r="CD23" s="59"/>
      <c r="CE23" s="59"/>
      <c r="CF23" s="59"/>
      <c r="CG23" s="59"/>
      <c r="CH23" s="59"/>
      <c r="CI23" s="59"/>
      <c r="CJ23" s="59"/>
      <c r="CK23" s="59"/>
      <c r="CL23" s="59"/>
      <c r="CM23" s="59"/>
      <c r="CN23" s="59"/>
      <c r="CO23" s="59"/>
      <c r="CP23" s="59"/>
      <c r="CQ23" s="59"/>
      <c r="CR23" s="59"/>
      <c r="CS23" s="59"/>
      <c r="CT23" s="59"/>
      <c r="CU23" s="59"/>
      <c r="CV23" s="59"/>
      <c r="CW23" s="59"/>
      <c r="CX23" s="59"/>
      <c r="CY23" s="59"/>
      <c r="CZ23" s="59"/>
      <c r="DA23" s="59"/>
      <c r="DB23" s="59"/>
      <c r="DC23" s="59"/>
      <c r="DD23" s="59"/>
      <c r="DE23" s="59"/>
      <c r="DF23" s="59"/>
      <c r="DG23" s="60">
        <f>DG22+DG8</f>
        <v>1900</v>
      </c>
      <c r="DH23" s="61" t="e">
        <f>DH22+DH8</f>
        <v>#REF!</v>
      </c>
      <c r="DI23" s="62" t="e">
        <f>DI22+DI8</f>
        <v>#REF!</v>
      </c>
      <c r="DJ23" s="63">
        <f>DJ22+DJ8</f>
        <v>0</v>
      </c>
      <c r="DK23" s="38"/>
      <c r="DL23" s="38"/>
      <c r="DM23" s="38"/>
      <c r="DN23" s="38"/>
      <c r="DO23" s="38"/>
      <c r="DP23" s="38"/>
      <c r="DQ23" s="38"/>
      <c r="DR23" s="38"/>
      <c r="DS23" s="38"/>
      <c r="DT23" s="38"/>
      <c r="DU23" s="38"/>
      <c r="DV23" s="38"/>
      <c r="DW23" s="38"/>
      <c r="DX23" s="38"/>
      <c r="DY23" s="38"/>
      <c r="DZ23" s="38"/>
      <c r="EA23" s="38"/>
      <c r="EB23" s="38"/>
      <c r="EC23" s="38"/>
      <c r="ED23" s="38"/>
      <c r="EE23" s="38"/>
      <c r="EF23" s="38"/>
      <c r="EG23" s="38"/>
      <c r="EH23" s="38"/>
      <c r="EI23" s="38"/>
      <c r="EJ23" s="38"/>
      <c r="EK23" s="38"/>
      <c r="EL23" s="38"/>
      <c r="EM23" s="38"/>
      <c r="EN23" s="38"/>
      <c r="EO23" s="38"/>
      <c r="EP23" s="38"/>
      <c r="EQ23" s="38"/>
      <c r="ER23" s="38"/>
      <c r="ES23" s="38"/>
      <c r="ET23" s="38"/>
      <c r="EU23" s="38"/>
      <c r="EV23" s="38"/>
      <c r="EW23" s="38"/>
      <c r="EX23" s="38"/>
      <c r="EY23" s="38"/>
      <c r="EZ23" s="38"/>
      <c r="FA23" s="38"/>
      <c r="FB23" s="38"/>
      <c r="FC23" s="38"/>
      <c r="FD23" s="38"/>
      <c r="FE23" s="38"/>
      <c r="FF23" s="38"/>
      <c r="FG23" s="38"/>
      <c r="FH23" s="38"/>
      <c r="FI23" s="38"/>
      <c r="FJ23" s="38"/>
      <c r="FK23" s="38"/>
      <c r="FL23" s="38"/>
      <c r="FM23" s="38"/>
      <c r="FN23" s="38"/>
      <c r="FO23" s="38"/>
      <c r="FP23" s="38"/>
      <c r="FQ23" s="38"/>
      <c r="FR23" s="38"/>
      <c r="FS23" s="38"/>
      <c r="FT23" s="38"/>
      <c r="FU23" s="38"/>
      <c r="FV23" s="38"/>
      <c r="FW23" s="38"/>
      <c r="FX23" s="38"/>
      <c r="FY23" s="38"/>
      <c r="FZ23" s="38"/>
      <c r="GA23" s="38"/>
      <c r="GB23" s="38"/>
      <c r="GC23" s="38"/>
      <c r="GD23" s="38"/>
      <c r="GE23" s="38"/>
      <c r="GF23" s="38"/>
      <c r="GG23" s="38"/>
      <c r="GH23" s="38"/>
      <c r="GI23" s="38"/>
      <c r="GJ23" s="38"/>
    </row>
    <row r="24" spans="1:192" ht="23.25" customHeight="1">
      <c r="A24" s="12" t="s">
        <v>45</v>
      </c>
      <c r="B24" s="21" t="s">
        <v>73</v>
      </c>
      <c r="C24" s="22"/>
      <c r="D24" s="121">
        <f>D23-E23</f>
        <v>13</v>
      </c>
      <c r="E24" s="122"/>
      <c r="F24" s="121">
        <f>F23-G23</f>
        <v>12</v>
      </c>
      <c r="G24" s="122"/>
      <c r="H24" s="123">
        <f>H23-I23</f>
        <v>25</v>
      </c>
      <c r="I24" s="124"/>
      <c r="J24" s="14"/>
      <c r="K24" s="23"/>
      <c r="L24" s="24"/>
      <c r="M24" s="24"/>
      <c r="N24" s="24"/>
      <c r="O24" s="24"/>
      <c r="P24" s="25"/>
      <c r="Q24" s="26" t="s">
        <v>80</v>
      </c>
      <c r="R24" s="26" t="s">
        <v>81</v>
      </c>
      <c r="S24" s="26" t="s">
        <v>82</v>
      </c>
      <c r="T24" s="26" t="s">
        <v>83</v>
      </c>
      <c r="U24" s="26" t="s">
        <v>84</v>
      </c>
      <c r="V24" s="26" t="s">
        <v>62</v>
      </c>
      <c r="W24" s="27">
        <v>390</v>
      </c>
      <c r="X24" s="28">
        <v>20.9</v>
      </c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31">
        <v>1850</v>
      </c>
      <c r="DH24" s="29"/>
      <c r="DI24" s="29"/>
      <c r="DJ24" s="30">
        <v>0</v>
      </c>
    </row>
    <row r="25" spans="1:192" ht="15.75" customHeight="1">
      <c r="B25" s="15"/>
      <c r="C25" s="2"/>
      <c r="D25" s="2"/>
      <c r="E25" s="2"/>
      <c r="F25" s="2"/>
      <c r="G25" s="2"/>
      <c r="H25" s="2"/>
      <c r="I25" s="2"/>
      <c r="J25" s="2"/>
      <c r="K25" s="1" t="s">
        <v>24</v>
      </c>
      <c r="L25" s="1" t="s">
        <v>40</v>
      </c>
      <c r="M25" s="1" t="s">
        <v>24</v>
      </c>
      <c r="N25" s="1"/>
      <c r="O25" s="1"/>
      <c r="P25" s="1"/>
      <c r="Q25" s="13"/>
      <c r="R25" s="16"/>
      <c r="S25" s="2"/>
      <c r="T25" s="2"/>
      <c r="U25" s="2"/>
      <c r="V25" s="2"/>
      <c r="W25" s="2"/>
      <c r="X25" s="17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20"/>
    </row>
    <row r="26" spans="1:192" ht="13.15" customHeight="1">
      <c r="B26" s="2"/>
      <c r="C26" s="1"/>
      <c r="D26" s="2"/>
      <c r="E26" s="116"/>
      <c r="F26" s="2"/>
      <c r="G26" s="116"/>
      <c r="H26" s="2"/>
      <c r="I26" s="116"/>
      <c r="J26" s="1"/>
      <c r="K26" s="1" t="s">
        <v>24</v>
      </c>
      <c r="L26" s="1" t="s">
        <v>37</v>
      </c>
      <c r="M26" s="1" t="s">
        <v>41</v>
      </c>
      <c r="N26" s="1"/>
      <c r="O26" s="119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116"/>
      <c r="F27" s="2"/>
      <c r="G27" s="116"/>
      <c r="H27" s="2"/>
      <c r="I27" s="116"/>
      <c r="J27" s="1" t="s">
        <v>24</v>
      </c>
      <c r="K27" s="1" t="s">
        <v>24</v>
      </c>
      <c r="L27" s="1"/>
      <c r="M27" s="1" t="s">
        <v>24</v>
      </c>
      <c r="N27" s="1"/>
      <c r="O27" s="119" t="s">
        <v>24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24</v>
      </c>
      <c r="C28" s="2"/>
      <c r="D28" s="2"/>
      <c r="E28" s="116"/>
      <c r="F28" s="2"/>
      <c r="G28" s="116"/>
      <c r="H28" s="2"/>
      <c r="I28" s="116" t="s">
        <v>24</v>
      </c>
      <c r="J28" s="2"/>
      <c r="K28" s="2"/>
      <c r="L28" s="2"/>
      <c r="M28" s="2"/>
      <c r="N28" s="2"/>
      <c r="O28" s="116" t="s">
        <v>24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116"/>
      <c r="F29" s="2"/>
      <c r="G29" s="116"/>
      <c r="H29" s="2"/>
      <c r="I29" s="116"/>
      <c r="J29" s="2"/>
      <c r="K29" s="2"/>
      <c r="L29" s="2"/>
      <c r="M29" s="2"/>
      <c r="N29" s="2" t="s">
        <v>38</v>
      </c>
      <c r="O29" s="116" t="s">
        <v>39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116"/>
      <c r="F30" s="2"/>
      <c r="G30" s="116"/>
      <c r="H30" s="2"/>
      <c r="I30" s="116"/>
      <c r="J30" s="2"/>
      <c r="K30" s="2"/>
      <c r="L30" s="2"/>
      <c r="M30" s="2"/>
      <c r="N30" s="2"/>
      <c r="O30" s="116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116"/>
      <c r="F31" s="2"/>
      <c r="G31" s="116"/>
      <c r="H31" s="2"/>
      <c r="I31" s="116"/>
      <c r="J31" s="2"/>
      <c r="K31" s="2"/>
      <c r="L31" s="2"/>
      <c r="M31" s="2"/>
      <c r="N31" s="2"/>
      <c r="O31" s="116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116"/>
      <c r="F32" s="2"/>
      <c r="G32" s="116"/>
      <c r="H32" s="2"/>
      <c r="I32" s="116"/>
      <c r="J32" s="2"/>
      <c r="K32" s="2"/>
      <c r="L32" s="2"/>
      <c r="M32" s="2"/>
      <c r="N32" s="2"/>
      <c r="O32" s="116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116"/>
      <c r="F33" s="2"/>
      <c r="G33" s="116"/>
      <c r="H33" s="2"/>
      <c r="I33" s="116"/>
      <c r="J33" s="2"/>
      <c r="K33" s="2"/>
      <c r="L33" s="2"/>
      <c r="M33" s="2"/>
      <c r="N33" s="2"/>
      <c r="O33" s="116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116"/>
      <c r="F34" s="2"/>
      <c r="G34" s="116"/>
      <c r="H34" s="2"/>
      <c r="I34" s="116"/>
      <c r="J34" s="2"/>
      <c r="K34" s="2"/>
      <c r="L34" s="2"/>
      <c r="M34" s="2"/>
      <c r="N34" s="2"/>
      <c r="O34" s="116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116"/>
      <c r="F35" s="2"/>
      <c r="G35" s="116"/>
      <c r="H35" s="2"/>
      <c r="I35" s="116"/>
      <c r="J35" s="2"/>
      <c r="K35" s="2"/>
      <c r="L35" s="2"/>
      <c r="M35" s="2"/>
      <c r="N35" s="2"/>
      <c r="O35" s="116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116"/>
      <c r="F36" s="2"/>
      <c r="G36" s="116"/>
      <c r="H36" s="2"/>
      <c r="I36" s="116"/>
      <c r="J36" s="2"/>
      <c r="K36" s="2"/>
      <c r="L36" s="2"/>
      <c r="M36" s="2"/>
      <c r="N36" s="2"/>
      <c r="O36" s="116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116"/>
      <c r="F37" s="2"/>
      <c r="G37" s="116"/>
      <c r="H37" s="2"/>
      <c r="I37" s="116"/>
      <c r="J37" s="2"/>
      <c r="K37" s="2"/>
      <c r="L37" s="2"/>
      <c r="M37" s="2"/>
      <c r="N37" s="2"/>
      <c r="O37" s="116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116"/>
      <c r="F38" s="2"/>
      <c r="G38" s="116"/>
      <c r="H38" s="2"/>
      <c r="I38" s="116"/>
      <c r="J38" s="2"/>
      <c r="K38" s="2"/>
      <c r="L38" s="2"/>
      <c r="M38" s="2"/>
      <c r="N38" s="2"/>
      <c r="O38" s="116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116"/>
      <c r="F39" s="2"/>
      <c r="G39" s="116"/>
      <c r="H39" s="2"/>
      <c r="I39" s="116"/>
      <c r="J39" s="2"/>
      <c r="K39" s="2"/>
      <c r="L39" s="2"/>
      <c r="M39" s="2"/>
      <c r="N39" s="2"/>
      <c r="O39" s="116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116"/>
      <c r="F40" s="2"/>
      <c r="G40" s="116"/>
      <c r="H40" s="2"/>
      <c r="I40" s="116"/>
      <c r="J40" s="2"/>
      <c r="K40" s="2"/>
      <c r="L40" s="2"/>
      <c r="M40" s="2"/>
      <c r="N40" s="2"/>
      <c r="O40" s="116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116"/>
      <c r="F41" s="2"/>
      <c r="G41" s="116"/>
      <c r="H41" s="2"/>
      <c r="I41" s="116"/>
      <c r="J41" s="2"/>
      <c r="K41" s="2"/>
      <c r="L41" s="2"/>
      <c r="M41" s="2"/>
      <c r="N41" s="2"/>
      <c r="O41" s="116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116"/>
      <c r="F42" s="2"/>
      <c r="G42" s="116"/>
      <c r="H42" s="2"/>
      <c r="I42" s="116"/>
      <c r="J42" s="2"/>
      <c r="K42" s="2"/>
      <c r="L42" s="2"/>
      <c r="M42" s="2"/>
      <c r="N42" s="2"/>
      <c r="O42" s="116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116"/>
      <c r="F43" s="2"/>
      <c r="G43" s="116"/>
      <c r="H43" s="2"/>
      <c r="I43" s="116"/>
      <c r="J43" s="2"/>
      <c r="K43" s="2"/>
      <c r="L43" s="2"/>
      <c r="M43" s="2"/>
      <c r="N43" s="2"/>
      <c r="O43" s="116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116"/>
      <c r="F44" s="2"/>
      <c r="G44" s="116"/>
      <c r="H44" s="2"/>
      <c r="I44" s="116"/>
      <c r="J44" s="2"/>
      <c r="K44" s="2"/>
      <c r="L44" s="2"/>
      <c r="M44" s="2"/>
      <c r="N44" s="2"/>
      <c r="O44" s="116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116"/>
      <c r="F45" s="2"/>
      <c r="G45" s="116"/>
      <c r="H45" s="2"/>
      <c r="I45" s="116"/>
      <c r="J45" s="2"/>
      <c r="K45" s="2"/>
      <c r="L45" s="2"/>
      <c r="M45" s="2"/>
      <c r="N45" s="2"/>
      <c r="O45" s="116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116"/>
      <c r="F46" s="2"/>
      <c r="G46" s="116"/>
      <c r="H46" s="2"/>
      <c r="I46" s="116"/>
      <c r="J46" s="2"/>
      <c r="K46" s="2"/>
      <c r="L46" s="2"/>
      <c r="M46" s="2"/>
      <c r="N46" s="2"/>
      <c r="O46" s="116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116"/>
      <c r="F47" s="2"/>
      <c r="G47" s="116"/>
      <c r="H47" s="2"/>
      <c r="I47" s="116"/>
      <c r="J47" s="2"/>
      <c r="K47" s="2"/>
      <c r="L47" s="2"/>
      <c r="M47" s="2"/>
      <c r="N47" s="2"/>
      <c r="O47" s="116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116"/>
      <c r="F48" s="2"/>
      <c r="G48" s="116"/>
      <c r="H48" s="2"/>
      <c r="I48" s="116"/>
      <c r="J48" s="2"/>
      <c r="K48" s="2"/>
      <c r="L48" s="2"/>
      <c r="M48" s="2"/>
      <c r="N48" s="2"/>
      <c r="O48" s="116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116"/>
      <c r="F49" s="2"/>
      <c r="G49" s="116"/>
      <c r="H49" s="2"/>
      <c r="I49" s="116"/>
      <c r="J49" s="2"/>
      <c r="K49" s="2"/>
      <c r="L49" s="2"/>
      <c r="M49" s="2"/>
      <c r="N49" s="2"/>
      <c r="O49" s="116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116"/>
      <c r="F50" s="2"/>
      <c r="G50" s="116"/>
      <c r="H50" s="2"/>
      <c r="I50" s="116"/>
      <c r="J50" s="2"/>
      <c r="K50" s="2"/>
      <c r="L50" s="2"/>
      <c r="M50" s="2"/>
      <c r="N50" s="2"/>
      <c r="O50" s="116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116"/>
      <c r="F51" s="2"/>
      <c r="G51" s="116"/>
      <c r="H51" s="2"/>
      <c r="I51" s="116"/>
      <c r="J51" s="2"/>
      <c r="K51" s="2"/>
      <c r="L51" s="2"/>
      <c r="M51" s="2"/>
      <c r="N51" s="2"/>
      <c r="O51" s="116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116"/>
      <c r="F52" s="2"/>
      <c r="G52" s="116"/>
      <c r="H52" s="2"/>
      <c r="I52" s="116"/>
      <c r="J52" s="2"/>
      <c r="K52" s="2"/>
      <c r="L52" s="2"/>
      <c r="M52" s="2"/>
      <c r="N52" s="2"/>
      <c r="O52" s="116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116"/>
      <c r="F53" s="2"/>
      <c r="G53" s="116"/>
      <c r="H53" s="2"/>
      <c r="I53" s="116"/>
      <c r="J53" s="2"/>
      <c r="K53" s="2"/>
      <c r="L53" s="2"/>
      <c r="M53" s="2"/>
      <c r="N53" s="2"/>
      <c r="O53" s="116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116"/>
      <c r="F54" s="2"/>
      <c r="G54" s="116"/>
      <c r="H54" s="2"/>
      <c r="I54" s="116"/>
      <c r="J54" s="2"/>
      <c r="K54" s="2"/>
      <c r="L54" s="2"/>
      <c r="M54" s="2"/>
      <c r="N54" s="2"/>
      <c r="O54" s="116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116"/>
      <c r="F55" s="2"/>
      <c r="G55" s="116"/>
      <c r="H55" s="2"/>
      <c r="I55" s="116"/>
      <c r="J55" s="2"/>
      <c r="K55" s="2"/>
      <c r="L55" s="2"/>
      <c r="M55" s="2"/>
      <c r="N55" s="2"/>
      <c r="O55" s="116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116"/>
      <c r="F56" s="2"/>
      <c r="G56" s="116"/>
      <c r="H56" s="2"/>
      <c r="I56" s="116"/>
      <c r="J56" s="2"/>
      <c r="K56" s="2"/>
      <c r="L56" s="2"/>
      <c r="M56" s="2"/>
      <c r="N56" s="2"/>
      <c r="O56" s="116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116"/>
      <c r="F57" s="2"/>
      <c r="G57" s="116"/>
      <c r="H57" s="2"/>
      <c r="I57" s="116"/>
      <c r="J57" s="2"/>
      <c r="K57" s="2"/>
      <c r="L57" s="2"/>
      <c r="M57" s="2"/>
      <c r="N57" s="2"/>
      <c r="O57" s="116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116"/>
      <c r="F58" s="2"/>
      <c r="G58" s="116"/>
      <c r="H58" s="2"/>
      <c r="I58" s="116"/>
      <c r="J58" s="2"/>
      <c r="K58" s="2"/>
      <c r="L58" s="2"/>
      <c r="M58" s="2"/>
      <c r="N58" s="2"/>
      <c r="O58" s="116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116"/>
      <c r="F59" s="2"/>
      <c r="G59" s="116"/>
      <c r="H59" s="2"/>
      <c r="I59" s="116"/>
      <c r="J59" s="2"/>
      <c r="K59" s="2"/>
      <c r="L59" s="2"/>
      <c r="M59" s="2"/>
      <c r="N59" s="2"/>
      <c r="O59" s="116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116"/>
      <c r="F60" s="2"/>
      <c r="G60" s="116"/>
      <c r="H60" s="2"/>
      <c r="I60" s="116"/>
      <c r="J60" s="2"/>
      <c r="K60" s="2"/>
      <c r="L60" s="2"/>
      <c r="M60" s="2"/>
      <c r="N60" s="2"/>
      <c r="O60" s="116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116"/>
      <c r="F61" s="2"/>
      <c r="G61" s="116"/>
      <c r="H61" s="2"/>
      <c r="I61" s="116"/>
      <c r="J61" s="2"/>
      <c r="K61" s="2"/>
      <c r="L61" s="2"/>
      <c r="M61" s="2"/>
      <c r="N61" s="2"/>
      <c r="O61" s="116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116"/>
      <c r="F62" s="2"/>
      <c r="G62" s="116"/>
      <c r="H62" s="2"/>
      <c r="I62" s="116"/>
      <c r="J62" s="2"/>
      <c r="K62" s="2"/>
      <c r="L62" s="2"/>
      <c r="M62" s="2"/>
      <c r="N62" s="2"/>
      <c r="O62" s="116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116"/>
      <c r="F63" s="2"/>
      <c r="G63" s="116"/>
      <c r="H63" s="2"/>
      <c r="I63" s="116"/>
      <c r="J63" s="2"/>
      <c r="K63" s="2"/>
      <c r="L63" s="2"/>
      <c r="M63" s="2"/>
      <c r="N63" s="2"/>
      <c r="O63" s="116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116"/>
      <c r="F64" s="2"/>
      <c r="G64" s="116"/>
      <c r="H64" s="2"/>
      <c r="I64" s="116"/>
      <c r="J64" s="2"/>
      <c r="K64" s="2"/>
      <c r="L64" s="2"/>
      <c r="M64" s="2"/>
      <c r="N64" s="2"/>
      <c r="O64" s="116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116"/>
      <c r="F65" s="2"/>
      <c r="G65" s="116"/>
      <c r="H65" s="2"/>
      <c r="I65" s="116"/>
      <c r="J65" s="2"/>
      <c r="K65" s="2"/>
      <c r="L65" s="2"/>
      <c r="M65" s="2"/>
      <c r="N65" s="2"/>
      <c r="O65" s="116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116"/>
      <c r="F66" s="2"/>
      <c r="G66" s="116"/>
      <c r="H66" s="2"/>
      <c r="I66" s="116"/>
      <c r="J66" s="2"/>
      <c r="K66" s="2"/>
      <c r="L66" s="2"/>
      <c r="M66" s="2"/>
      <c r="N66" s="2"/>
      <c r="O66" s="116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116"/>
      <c r="F67" s="2"/>
      <c r="G67" s="116"/>
      <c r="H67" s="2"/>
      <c r="I67" s="116"/>
      <c r="J67" s="2"/>
      <c r="K67" s="2"/>
      <c r="L67" s="2"/>
      <c r="M67" s="2"/>
      <c r="N67" s="2"/>
      <c r="O67" s="116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116"/>
      <c r="F68" s="2"/>
      <c r="G68" s="116"/>
      <c r="H68" s="2"/>
      <c r="I68" s="116"/>
      <c r="J68" s="2"/>
      <c r="K68" s="2"/>
      <c r="L68" s="2"/>
      <c r="M68" s="2"/>
      <c r="N68" s="2"/>
      <c r="O68" s="116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116"/>
      <c r="F69" s="2"/>
      <c r="G69" s="116"/>
      <c r="H69" s="2"/>
      <c r="I69" s="116"/>
      <c r="J69" s="2"/>
      <c r="K69" s="2"/>
      <c r="L69" s="2"/>
      <c r="M69" s="2"/>
      <c r="N69" s="2"/>
      <c r="O69" s="116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116"/>
      <c r="F70" s="2"/>
      <c r="G70" s="116"/>
      <c r="H70" s="2"/>
      <c r="I70" s="116"/>
      <c r="J70" s="2"/>
      <c r="K70" s="2"/>
      <c r="L70" s="2"/>
      <c r="M70" s="2"/>
      <c r="N70" s="2"/>
      <c r="O70" s="116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116"/>
      <c r="F71" s="2"/>
      <c r="G71" s="116"/>
      <c r="H71" s="2"/>
      <c r="I71" s="116"/>
      <c r="J71" s="2"/>
      <c r="K71" s="2"/>
      <c r="L71" s="2"/>
      <c r="M71" s="2"/>
      <c r="N71" s="2"/>
      <c r="O71" s="116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116"/>
      <c r="F72" s="2"/>
      <c r="G72" s="116"/>
      <c r="H72" s="2"/>
      <c r="I72" s="116"/>
      <c r="J72" s="2"/>
      <c r="K72" s="2"/>
      <c r="L72" s="2"/>
      <c r="M72" s="2"/>
      <c r="N72" s="2"/>
      <c r="O72" s="116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116"/>
      <c r="F73" s="2"/>
      <c r="G73" s="116"/>
      <c r="H73" s="2"/>
      <c r="I73" s="116"/>
      <c r="J73" s="2"/>
      <c r="K73" s="2"/>
      <c r="L73" s="2"/>
      <c r="M73" s="2"/>
      <c r="N73" s="2"/>
      <c r="O73" s="116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116"/>
      <c r="F74" s="2"/>
      <c r="G74" s="116"/>
      <c r="H74" s="2"/>
      <c r="I74" s="116"/>
      <c r="J74" s="2"/>
      <c r="K74" s="2"/>
      <c r="L74" s="2"/>
      <c r="M74" s="2"/>
      <c r="N74" s="2"/>
      <c r="O74" s="116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116"/>
      <c r="F75" s="2"/>
      <c r="G75" s="116"/>
      <c r="H75" s="2"/>
      <c r="I75" s="116"/>
      <c r="J75" s="2"/>
      <c r="K75" s="2"/>
      <c r="L75" s="2"/>
      <c r="M75" s="2"/>
      <c r="N75" s="2"/>
      <c r="O75" s="116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116"/>
      <c r="F76" s="2"/>
      <c r="G76" s="116"/>
      <c r="H76" s="2"/>
      <c r="I76" s="116"/>
      <c r="J76" s="2"/>
      <c r="K76" s="2"/>
      <c r="L76" s="2"/>
      <c r="M76" s="2"/>
      <c r="N76" s="2"/>
      <c r="O76" s="116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116"/>
      <c r="F77" s="2"/>
      <c r="G77" s="116"/>
      <c r="H77" s="2"/>
      <c r="I77" s="116"/>
      <c r="J77" s="2"/>
      <c r="K77" s="2"/>
      <c r="L77" s="2"/>
      <c r="M77" s="2"/>
      <c r="N77" s="2"/>
      <c r="O77" s="116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116"/>
      <c r="F78" s="2"/>
      <c r="G78" s="116"/>
      <c r="H78" s="2"/>
      <c r="I78" s="116"/>
      <c r="J78" s="2"/>
      <c r="K78" s="2"/>
      <c r="L78" s="2"/>
      <c r="M78" s="2"/>
      <c r="N78" s="2"/>
      <c r="O78" s="116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116"/>
      <c r="F79" s="2"/>
      <c r="G79" s="116"/>
      <c r="H79" s="2"/>
      <c r="I79" s="116"/>
      <c r="J79" s="2"/>
      <c r="K79" s="2"/>
      <c r="L79" s="2"/>
      <c r="M79" s="2"/>
      <c r="N79" s="2"/>
      <c r="O79" s="116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116"/>
      <c r="F80" s="2"/>
      <c r="G80" s="116"/>
      <c r="H80" s="2"/>
      <c r="I80" s="116"/>
      <c r="J80" s="2"/>
      <c r="K80" s="2"/>
      <c r="L80" s="2"/>
      <c r="M80" s="2"/>
      <c r="N80" s="2"/>
      <c r="O80" s="116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116"/>
      <c r="F81" s="2"/>
      <c r="G81" s="116"/>
      <c r="H81" s="2"/>
      <c r="I81" s="116"/>
      <c r="J81" s="2"/>
      <c r="K81" s="2"/>
      <c r="L81" s="2"/>
      <c r="M81" s="2"/>
      <c r="N81" s="2"/>
      <c r="O81" s="116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116"/>
      <c r="F82" s="2"/>
      <c r="G82" s="116"/>
      <c r="H82" s="2"/>
      <c r="I82" s="116"/>
      <c r="J82" s="2"/>
      <c r="K82" s="2"/>
      <c r="L82" s="2"/>
      <c r="M82" s="2"/>
      <c r="N82" s="2"/>
      <c r="O82" s="116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116"/>
      <c r="F83" s="2"/>
      <c r="G83" s="116"/>
      <c r="H83" s="2"/>
      <c r="I83" s="116"/>
      <c r="J83" s="2"/>
      <c r="K83" s="2"/>
      <c r="L83" s="2"/>
      <c r="M83" s="2"/>
      <c r="N83" s="2"/>
      <c r="O83" s="116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116"/>
      <c r="F84" s="2"/>
      <c r="G84" s="116"/>
      <c r="H84" s="2"/>
      <c r="I84" s="116"/>
      <c r="J84" s="2"/>
      <c r="K84" s="2"/>
      <c r="L84" s="2"/>
      <c r="M84" s="2"/>
      <c r="N84" s="2"/>
      <c r="O84" s="116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116"/>
      <c r="F85" s="2"/>
      <c r="G85" s="116"/>
      <c r="H85" s="2"/>
      <c r="I85" s="116"/>
      <c r="J85" s="2"/>
      <c r="K85" s="2"/>
      <c r="L85" s="2"/>
      <c r="M85" s="2"/>
      <c r="N85" s="2"/>
      <c r="O85" s="116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116"/>
      <c r="F86" s="2"/>
      <c r="G86" s="116"/>
      <c r="H86" s="2"/>
      <c r="I86" s="116"/>
      <c r="J86" s="2"/>
      <c r="K86" s="2"/>
      <c r="L86" s="2"/>
      <c r="M86" s="2"/>
      <c r="N86" s="2"/>
      <c r="O86" s="116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116"/>
      <c r="F87" s="2"/>
      <c r="G87" s="116"/>
      <c r="H87" s="2"/>
      <c r="I87" s="116"/>
      <c r="J87" s="2"/>
      <c r="K87" s="2"/>
      <c r="L87" s="2"/>
      <c r="M87" s="2"/>
      <c r="N87" s="2"/>
      <c r="O87" s="116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116"/>
      <c r="F88" s="2"/>
      <c r="G88" s="116"/>
      <c r="H88" s="2"/>
      <c r="I88" s="116"/>
      <c r="J88" s="2"/>
      <c r="K88" s="2"/>
      <c r="L88" s="2"/>
      <c r="M88" s="2"/>
      <c r="N88" s="2"/>
      <c r="O88" s="116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116"/>
      <c r="F89" s="2"/>
      <c r="G89" s="116"/>
      <c r="H89" s="2"/>
      <c r="I89" s="116"/>
      <c r="J89" s="2"/>
      <c r="K89" s="2"/>
      <c r="L89" s="2"/>
      <c r="M89" s="2"/>
      <c r="N89" s="2"/>
      <c r="O89" s="116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116"/>
      <c r="F90" s="2"/>
      <c r="G90" s="116"/>
      <c r="H90" s="2"/>
      <c r="I90" s="116"/>
      <c r="J90" s="2"/>
      <c r="K90" s="2"/>
      <c r="L90" s="2"/>
      <c r="M90" s="2"/>
      <c r="N90" s="2"/>
      <c r="O90" s="116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116"/>
      <c r="F91" s="2"/>
      <c r="G91" s="116"/>
      <c r="H91" s="2"/>
      <c r="I91" s="116"/>
      <c r="J91" s="2"/>
      <c r="K91" s="2"/>
      <c r="L91" s="2"/>
      <c r="M91" s="2"/>
      <c r="N91" s="2"/>
      <c r="O91" s="116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116"/>
      <c r="F92" s="2"/>
      <c r="G92" s="116"/>
      <c r="H92" s="2"/>
      <c r="I92" s="116"/>
      <c r="J92" s="2"/>
      <c r="K92" s="2"/>
      <c r="L92" s="2"/>
      <c r="M92" s="2"/>
      <c r="N92" s="2"/>
      <c r="O92" s="116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116"/>
      <c r="F93" s="2"/>
      <c r="G93" s="116"/>
      <c r="H93" s="2"/>
      <c r="I93" s="116"/>
      <c r="J93" s="2"/>
      <c r="K93" s="2"/>
      <c r="L93" s="2"/>
      <c r="M93" s="2"/>
      <c r="N93" s="2"/>
      <c r="O93" s="116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116"/>
      <c r="F94" s="2"/>
      <c r="G94" s="116"/>
      <c r="H94" s="2"/>
      <c r="I94" s="116"/>
      <c r="J94" s="2"/>
      <c r="K94" s="2"/>
      <c r="L94" s="2"/>
      <c r="M94" s="2"/>
      <c r="N94" s="2"/>
      <c r="O94" s="116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116"/>
      <c r="F95" s="2"/>
      <c r="G95" s="116"/>
      <c r="H95" s="2"/>
      <c r="I95" s="116"/>
      <c r="J95" s="2"/>
      <c r="K95" s="2"/>
      <c r="L95" s="2"/>
      <c r="M95" s="2"/>
      <c r="N95" s="2"/>
      <c r="O95" s="116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116"/>
      <c r="F96" s="2"/>
      <c r="G96" s="116"/>
      <c r="H96" s="2"/>
      <c r="I96" s="116"/>
      <c r="J96" s="2"/>
      <c r="K96" s="2"/>
      <c r="L96" s="2"/>
      <c r="M96" s="2"/>
      <c r="N96" s="2"/>
      <c r="O96" s="116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116"/>
      <c r="F97" s="2"/>
      <c r="G97" s="116"/>
      <c r="H97" s="2"/>
      <c r="I97" s="116"/>
      <c r="J97" s="2"/>
      <c r="K97" s="2"/>
      <c r="L97" s="2"/>
      <c r="M97" s="2"/>
      <c r="N97" s="2"/>
      <c r="O97" s="116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116"/>
      <c r="F98" s="2"/>
      <c r="G98" s="116"/>
      <c r="H98" s="2"/>
      <c r="I98" s="116"/>
      <c r="J98" s="2"/>
      <c r="K98" s="2"/>
      <c r="L98" s="2"/>
      <c r="M98" s="2"/>
      <c r="N98" s="2"/>
      <c r="O98" s="116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116"/>
      <c r="F99" s="2"/>
      <c r="G99" s="116"/>
      <c r="H99" s="2"/>
      <c r="I99" s="116"/>
      <c r="J99" s="2"/>
      <c r="K99" s="2"/>
      <c r="L99" s="2"/>
      <c r="M99" s="2"/>
      <c r="N99" s="2"/>
      <c r="O99" s="116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116"/>
      <c r="F100" s="2"/>
      <c r="G100" s="116"/>
      <c r="H100" s="2"/>
      <c r="I100" s="116"/>
      <c r="J100" s="2"/>
      <c r="K100" s="2"/>
      <c r="L100" s="2"/>
      <c r="M100" s="2"/>
      <c r="N100" s="2"/>
      <c r="O100" s="116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116"/>
      <c r="F101" s="2"/>
      <c r="G101" s="116"/>
      <c r="H101" s="2"/>
      <c r="I101" s="116"/>
      <c r="J101" s="2"/>
      <c r="K101" s="2"/>
      <c r="L101" s="2"/>
      <c r="M101" s="2"/>
      <c r="N101" s="2"/>
      <c r="O101" s="116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116"/>
      <c r="F102" s="2"/>
      <c r="G102" s="116"/>
      <c r="H102" s="2"/>
      <c r="I102" s="116"/>
      <c r="J102" s="2"/>
      <c r="K102" s="2"/>
      <c r="L102" s="2"/>
      <c r="M102" s="2"/>
      <c r="N102" s="2"/>
      <c r="O102" s="116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116"/>
      <c r="F103" s="2"/>
      <c r="G103" s="116"/>
      <c r="H103" s="2"/>
      <c r="I103" s="116"/>
      <c r="J103" s="2"/>
      <c r="K103" s="2"/>
      <c r="L103" s="2"/>
      <c r="M103" s="2"/>
      <c r="N103" s="2"/>
      <c r="O103" s="116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116"/>
      <c r="F104" s="2"/>
      <c r="G104" s="116"/>
      <c r="H104" s="2"/>
      <c r="I104" s="116"/>
      <c r="J104" s="2"/>
      <c r="K104" s="2"/>
      <c r="L104" s="2"/>
      <c r="M104" s="2"/>
      <c r="N104" s="2"/>
      <c r="O104" s="116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116"/>
      <c r="F105" s="2"/>
      <c r="G105" s="116"/>
      <c r="H105" s="2"/>
      <c r="I105" s="116"/>
      <c r="J105" s="2"/>
      <c r="K105" s="2"/>
      <c r="L105" s="2"/>
      <c r="M105" s="2"/>
      <c r="N105" s="2"/>
      <c r="O105" s="116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116"/>
      <c r="F106" s="2"/>
      <c r="G106" s="116"/>
      <c r="H106" s="2"/>
      <c r="I106" s="116"/>
      <c r="J106" s="2"/>
      <c r="K106" s="2"/>
      <c r="L106" s="2"/>
      <c r="M106" s="2"/>
      <c r="N106" s="2"/>
      <c r="O106" s="116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116"/>
      <c r="F107" s="2"/>
      <c r="G107" s="116"/>
      <c r="H107" s="2"/>
      <c r="I107" s="116"/>
      <c r="J107" s="2"/>
      <c r="K107" s="2"/>
      <c r="L107" s="2"/>
      <c r="M107" s="2"/>
      <c r="N107" s="2"/>
      <c r="O107" s="116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116"/>
      <c r="F108" s="2"/>
      <c r="G108" s="116"/>
      <c r="H108" s="2"/>
      <c r="I108" s="116"/>
      <c r="J108" s="2"/>
      <c r="K108" s="2"/>
      <c r="L108" s="2"/>
      <c r="M108" s="2"/>
      <c r="N108" s="2"/>
      <c r="O108" s="116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116"/>
      <c r="F109" s="2"/>
      <c r="G109" s="116"/>
      <c r="H109" s="2"/>
      <c r="I109" s="116"/>
      <c r="J109" s="2"/>
      <c r="K109" s="2"/>
      <c r="L109" s="2"/>
      <c r="M109" s="2"/>
      <c r="N109" s="2"/>
      <c r="O109" s="116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116"/>
      <c r="F110" s="2"/>
      <c r="G110" s="116"/>
      <c r="H110" s="2"/>
      <c r="I110" s="116"/>
      <c r="J110" s="2"/>
      <c r="K110" s="2"/>
      <c r="L110" s="2"/>
      <c r="M110" s="2"/>
      <c r="N110" s="2"/>
      <c r="O110" s="116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43</v>
      </c>
      <c r="D111" s="2"/>
      <c r="E111" s="116"/>
      <c r="F111" s="2"/>
      <c r="G111" s="116"/>
      <c r="H111" s="2"/>
      <c r="I111" s="116"/>
      <c r="J111" s="2"/>
      <c r="K111" s="2"/>
      <c r="L111" s="2"/>
      <c r="M111" s="2"/>
      <c r="N111" s="2"/>
      <c r="O111" s="116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43</v>
      </c>
      <c r="D112" s="2"/>
      <c r="E112" s="116"/>
      <c r="F112" s="2"/>
      <c r="G112" s="116"/>
      <c r="H112" s="2"/>
      <c r="I112" s="116"/>
      <c r="J112" s="2"/>
      <c r="K112" s="2"/>
      <c r="L112" s="2"/>
      <c r="M112" s="2"/>
      <c r="N112" s="2"/>
      <c r="O112" s="116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43</v>
      </c>
      <c r="D113" s="2"/>
      <c r="E113" s="116"/>
      <c r="F113" s="2"/>
      <c r="G113" s="116"/>
      <c r="H113" s="2"/>
      <c r="I113" s="116"/>
      <c r="J113" s="2"/>
      <c r="K113" s="2"/>
      <c r="L113" s="2"/>
      <c r="M113" s="2"/>
      <c r="N113" s="2"/>
      <c r="O113" s="116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43</v>
      </c>
      <c r="D114" s="2"/>
      <c r="E114" s="116"/>
      <c r="F114" s="2"/>
      <c r="G114" s="116"/>
      <c r="H114" s="2"/>
      <c r="I114" s="116"/>
      <c r="J114" s="2"/>
      <c r="K114" s="2"/>
      <c r="L114" s="2"/>
      <c r="M114" s="2"/>
      <c r="N114" s="2"/>
      <c r="O114" s="116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43</v>
      </c>
      <c r="D115" s="2"/>
      <c r="E115" s="116"/>
      <c r="F115" s="2"/>
      <c r="G115" s="116"/>
      <c r="H115" s="2"/>
      <c r="I115" s="116"/>
      <c r="J115" s="2"/>
      <c r="K115" s="2"/>
      <c r="L115" s="2"/>
      <c r="M115" s="2"/>
      <c r="N115" s="2"/>
      <c r="O115" s="116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43</v>
      </c>
      <c r="D116" s="2"/>
      <c r="E116" s="116"/>
      <c r="F116" s="2"/>
      <c r="G116" s="116"/>
      <c r="H116" s="2"/>
      <c r="I116" s="116"/>
      <c r="J116" s="2"/>
      <c r="K116" s="2"/>
      <c r="L116" s="2"/>
      <c r="M116" s="2"/>
      <c r="N116" s="2"/>
      <c r="O116" s="116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43</v>
      </c>
      <c r="D117" s="2"/>
      <c r="E117" s="116"/>
      <c r="F117" s="2"/>
      <c r="G117" s="116"/>
      <c r="H117" s="2"/>
      <c r="I117" s="116"/>
      <c r="J117" s="2"/>
      <c r="K117" s="2"/>
      <c r="L117" s="2"/>
      <c r="M117" s="2"/>
      <c r="N117" s="2"/>
      <c r="O117" s="116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43</v>
      </c>
      <c r="D118" s="2"/>
      <c r="E118" s="116"/>
      <c r="F118" s="2"/>
      <c r="G118" s="116"/>
      <c r="H118" s="2"/>
      <c r="I118" s="116"/>
      <c r="J118" s="2"/>
      <c r="K118" s="2"/>
      <c r="L118" s="2"/>
      <c r="M118" s="2"/>
      <c r="N118" s="2"/>
      <c r="O118" s="116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43</v>
      </c>
      <c r="D119" s="2"/>
      <c r="E119" s="116"/>
      <c r="F119" s="2"/>
      <c r="G119" s="116"/>
      <c r="H119" s="2"/>
      <c r="I119" s="116"/>
      <c r="J119" s="2"/>
      <c r="K119" s="2"/>
      <c r="L119" s="2"/>
      <c r="M119" s="2"/>
      <c r="N119" s="2"/>
      <c r="O119" s="116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43</v>
      </c>
      <c r="D120" s="2"/>
      <c r="E120" s="116"/>
      <c r="F120" s="2"/>
      <c r="G120" s="116"/>
      <c r="H120" s="2"/>
      <c r="I120" s="116"/>
      <c r="J120" s="2"/>
      <c r="K120" s="2"/>
      <c r="L120" s="2"/>
      <c r="M120" s="2"/>
      <c r="N120" s="2"/>
      <c r="O120" s="116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43</v>
      </c>
      <c r="D121" s="2"/>
      <c r="E121" s="116"/>
      <c r="F121" s="2"/>
      <c r="G121" s="116"/>
      <c r="H121" s="2"/>
      <c r="I121" s="116"/>
      <c r="J121" s="2"/>
      <c r="K121" s="2"/>
      <c r="L121" s="2"/>
      <c r="M121" s="2"/>
      <c r="N121" s="2"/>
      <c r="O121" s="116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43</v>
      </c>
      <c r="D122" s="2"/>
      <c r="E122" s="116"/>
      <c r="F122" s="2"/>
      <c r="G122" s="116"/>
      <c r="H122" s="2"/>
      <c r="I122" s="116"/>
      <c r="J122" s="2"/>
      <c r="K122" s="2"/>
      <c r="L122" s="2"/>
      <c r="M122" s="2"/>
      <c r="N122" s="2"/>
      <c r="O122" s="116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43</v>
      </c>
      <c r="D123" s="2"/>
      <c r="E123" s="116"/>
      <c r="F123" s="2"/>
      <c r="G123" s="116"/>
      <c r="H123" s="2"/>
      <c r="I123" s="116"/>
      <c r="J123" s="2"/>
      <c r="K123" s="2"/>
      <c r="L123" s="2"/>
      <c r="M123" s="2"/>
      <c r="N123" s="2"/>
      <c r="O123" s="116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43</v>
      </c>
      <c r="D124" s="2"/>
      <c r="E124" s="116"/>
      <c r="F124" s="2"/>
      <c r="G124" s="116"/>
      <c r="H124" s="2"/>
      <c r="I124" s="116"/>
      <c r="J124" s="2"/>
      <c r="K124" s="2"/>
      <c r="L124" s="2"/>
      <c r="M124" s="2"/>
      <c r="N124" s="2"/>
      <c r="O124" s="116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43</v>
      </c>
      <c r="D125" s="2"/>
      <c r="E125" s="116"/>
      <c r="F125" s="2"/>
      <c r="G125" s="116"/>
      <c r="H125" s="2"/>
      <c r="I125" s="116"/>
      <c r="J125" s="2"/>
      <c r="K125" s="2"/>
      <c r="L125" s="2"/>
      <c r="M125" s="2"/>
      <c r="N125" s="2"/>
      <c r="O125" s="116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43</v>
      </c>
      <c r="D126" s="2"/>
      <c r="E126" s="116"/>
      <c r="F126" s="2"/>
      <c r="G126" s="116"/>
      <c r="H126" s="2"/>
      <c r="I126" s="116"/>
      <c r="J126" s="2"/>
      <c r="K126" s="2"/>
      <c r="L126" s="2"/>
      <c r="M126" s="2"/>
      <c r="N126" s="2"/>
      <c r="O126" s="116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43</v>
      </c>
      <c r="D127" s="2"/>
      <c r="E127" s="116"/>
      <c r="F127" s="2"/>
      <c r="G127" s="116"/>
      <c r="H127" s="2"/>
      <c r="I127" s="116"/>
      <c r="J127" s="2"/>
      <c r="K127" s="2"/>
      <c r="L127" s="2"/>
      <c r="M127" s="2"/>
      <c r="N127" s="2"/>
      <c r="O127" s="116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43</v>
      </c>
      <c r="D128" s="2"/>
      <c r="E128" s="116"/>
      <c r="F128" s="2"/>
      <c r="G128" s="116"/>
      <c r="H128" s="2"/>
      <c r="I128" s="116"/>
      <c r="J128" s="2"/>
      <c r="K128" s="2"/>
      <c r="L128" s="2"/>
      <c r="M128" s="2"/>
      <c r="N128" s="2"/>
      <c r="O128" s="116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43</v>
      </c>
      <c r="D129" s="2"/>
      <c r="E129" s="116"/>
      <c r="F129" s="2"/>
      <c r="G129" s="116"/>
      <c r="H129" s="2"/>
      <c r="I129" s="116"/>
      <c r="J129" s="2"/>
      <c r="K129" s="2"/>
      <c r="L129" s="2"/>
      <c r="M129" s="2"/>
      <c r="N129" s="2"/>
      <c r="O129" s="116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43</v>
      </c>
      <c r="D130" s="2"/>
      <c r="E130" s="116"/>
      <c r="F130" s="2"/>
      <c r="G130" s="116"/>
      <c r="H130" s="2"/>
      <c r="I130" s="116"/>
      <c r="J130" s="2"/>
      <c r="K130" s="2"/>
      <c r="L130" s="2"/>
      <c r="M130" s="2"/>
      <c r="N130" s="2"/>
      <c r="O130" s="116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43</v>
      </c>
      <c r="D131" s="2"/>
      <c r="E131" s="116"/>
      <c r="F131" s="2"/>
      <c r="G131" s="116"/>
      <c r="H131" s="2"/>
      <c r="I131" s="116"/>
      <c r="J131" s="2"/>
      <c r="K131" s="2"/>
      <c r="L131" s="2"/>
      <c r="M131" s="2"/>
      <c r="N131" s="2"/>
      <c r="O131" s="116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43</v>
      </c>
      <c r="D132" s="2"/>
      <c r="E132" s="116"/>
      <c r="F132" s="2"/>
      <c r="G132" s="116"/>
      <c r="H132" s="2"/>
      <c r="I132" s="116"/>
      <c r="J132" s="2"/>
      <c r="K132" s="2"/>
      <c r="L132" s="2"/>
      <c r="M132" s="2"/>
      <c r="N132" s="2"/>
      <c r="O132" s="116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43</v>
      </c>
      <c r="D133" s="2"/>
      <c r="E133" s="116"/>
      <c r="F133" s="2"/>
      <c r="G133" s="116"/>
      <c r="H133" s="2"/>
      <c r="I133" s="116"/>
      <c r="J133" s="2"/>
      <c r="K133" s="2"/>
      <c r="L133" s="2"/>
      <c r="M133" s="2"/>
      <c r="N133" s="2"/>
      <c r="O133" s="116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43</v>
      </c>
      <c r="D134" s="2"/>
      <c r="E134" s="116"/>
      <c r="F134" s="2"/>
      <c r="G134" s="116"/>
      <c r="H134" s="2"/>
      <c r="I134" s="116"/>
      <c r="J134" s="2"/>
      <c r="K134" s="2"/>
      <c r="L134" s="2"/>
      <c r="M134" s="2"/>
      <c r="N134" s="2"/>
      <c r="O134" s="116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43</v>
      </c>
      <c r="D135" s="2"/>
      <c r="E135" s="116"/>
      <c r="F135" s="2"/>
      <c r="G135" s="116"/>
      <c r="H135" s="2"/>
      <c r="I135" s="116"/>
      <c r="J135" s="2"/>
      <c r="K135" s="2"/>
      <c r="L135" s="2"/>
      <c r="M135" s="2"/>
      <c r="N135" s="2"/>
      <c r="O135" s="116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43</v>
      </c>
      <c r="D136" s="2"/>
      <c r="E136" s="116"/>
      <c r="F136" s="2"/>
      <c r="G136" s="116"/>
      <c r="H136" s="2"/>
      <c r="I136" s="116"/>
      <c r="J136" s="2"/>
      <c r="K136" s="2"/>
      <c r="L136" s="2"/>
      <c r="M136" s="2"/>
      <c r="N136" s="2"/>
      <c r="O136" s="116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43</v>
      </c>
      <c r="D137" s="2"/>
      <c r="E137" s="116"/>
      <c r="F137" s="2"/>
      <c r="G137" s="116"/>
      <c r="H137" s="2"/>
      <c r="I137" s="116"/>
      <c r="J137" s="2"/>
      <c r="K137" s="2"/>
      <c r="L137" s="2"/>
      <c r="M137" s="2"/>
      <c r="N137" s="2"/>
      <c r="O137" s="116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43</v>
      </c>
      <c r="D138" s="2"/>
      <c r="E138" s="116"/>
      <c r="F138" s="2"/>
      <c r="G138" s="116"/>
      <c r="H138" s="2"/>
      <c r="I138" s="116"/>
      <c r="J138" s="2"/>
      <c r="K138" s="2"/>
      <c r="L138" s="2"/>
      <c r="M138" s="2"/>
      <c r="N138" s="2"/>
      <c r="O138" s="116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43</v>
      </c>
      <c r="D139" s="2"/>
      <c r="E139" s="116"/>
      <c r="F139" s="2"/>
      <c r="G139" s="116"/>
      <c r="H139" s="2"/>
      <c r="I139" s="116"/>
      <c r="J139" s="2"/>
      <c r="K139" s="2"/>
      <c r="L139" s="2"/>
      <c r="M139" s="2"/>
      <c r="N139" s="2"/>
      <c r="O139" s="116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43</v>
      </c>
      <c r="D140" s="2"/>
      <c r="E140" s="116"/>
      <c r="F140" s="2"/>
      <c r="G140" s="116"/>
      <c r="H140" s="2"/>
      <c r="I140" s="116"/>
      <c r="J140" s="2"/>
      <c r="K140" s="2"/>
      <c r="L140" s="2"/>
      <c r="M140" s="2"/>
      <c r="N140" s="2"/>
      <c r="O140" s="116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43</v>
      </c>
      <c r="D141" s="2"/>
      <c r="E141" s="116"/>
      <c r="F141" s="2"/>
      <c r="G141" s="116"/>
      <c r="H141" s="2"/>
      <c r="I141" s="116"/>
      <c r="J141" s="2"/>
      <c r="K141" s="2"/>
      <c r="L141" s="2"/>
      <c r="M141" s="2"/>
      <c r="N141" s="2"/>
      <c r="O141" s="116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43</v>
      </c>
      <c r="D142" s="2"/>
      <c r="E142" s="116"/>
      <c r="F142" s="2"/>
      <c r="G142" s="116"/>
      <c r="H142" s="2"/>
      <c r="I142" s="116"/>
      <c r="J142" s="2"/>
      <c r="K142" s="2"/>
      <c r="L142" s="2"/>
      <c r="M142" s="2"/>
      <c r="N142" s="2"/>
      <c r="O142" s="116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43</v>
      </c>
      <c r="D143" s="2"/>
      <c r="E143" s="116"/>
      <c r="F143" s="2"/>
      <c r="G143" s="116"/>
      <c r="H143" s="2"/>
      <c r="I143" s="116"/>
      <c r="J143" s="2"/>
      <c r="K143" s="2"/>
      <c r="L143" s="2"/>
      <c r="M143" s="2"/>
      <c r="N143" s="2"/>
      <c r="O143" s="116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43</v>
      </c>
      <c r="D144" s="2"/>
      <c r="E144" s="116"/>
      <c r="F144" s="2"/>
      <c r="G144" s="116"/>
      <c r="H144" s="2"/>
      <c r="I144" s="116"/>
      <c r="J144" s="2"/>
      <c r="K144" s="2"/>
      <c r="L144" s="2"/>
      <c r="M144" s="2"/>
      <c r="N144" s="2"/>
      <c r="O144" s="116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43</v>
      </c>
      <c r="D145" s="2"/>
      <c r="E145" s="116"/>
      <c r="F145" s="2"/>
      <c r="G145" s="116"/>
      <c r="H145" s="2"/>
      <c r="I145" s="116"/>
      <c r="J145" s="2"/>
      <c r="K145" s="2"/>
      <c r="L145" s="2"/>
      <c r="M145" s="2"/>
      <c r="N145" s="2"/>
      <c r="O145" s="116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43</v>
      </c>
      <c r="D146" s="2"/>
      <c r="E146" s="116"/>
      <c r="F146" s="2"/>
      <c r="G146" s="116"/>
      <c r="H146" s="2"/>
      <c r="I146" s="116"/>
      <c r="J146" s="2"/>
      <c r="K146" s="2"/>
      <c r="L146" s="2"/>
      <c r="M146" s="2"/>
      <c r="N146" s="2"/>
      <c r="O146" s="116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43</v>
      </c>
      <c r="D147" s="2"/>
      <c r="E147" s="116"/>
      <c r="F147" s="2"/>
      <c r="G147" s="116"/>
      <c r="H147" s="2"/>
      <c r="I147" s="116"/>
      <c r="J147" s="2"/>
      <c r="K147" s="2"/>
      <c r="L147" s="2"/>
      <c r="M147" s="2"/>
      <c r="N147" s="2"/>
      <c r="O147" s="116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43</v>
      </c>
      <c r="D148" s="2"/>
      <c r="E148" s="116"/>
      <c r="F148" s="2"/>
      <c r="G148" s="116"/>
      <c r="H148" s="2"/>
      <c r="I148" s="116"/>
      <c r="J148" s="2"/>
      <c r="K148" s="2"/>
      <c r="L148" s="2"/>
      <c r="M148" s="2"/>
      <c r="N148" s="2"/>
      <c r="O148" s="116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43</v>
      </c>
      <c r="D149" s="2"/>
      <c r="E149" s="116"/>
      <c r="F149" s="2"/>
      <c r="G149" s="116"/>
      <c r="H149" s="2"/>
      <c r="I149" s="116"/>
      <c r="J149" s="2"/>
      <c r="K149" s="2"/>
      <c r="L149" s="2"/>
      <c r="M149" s="2"/>
      <c r="N149" s="2"/>
      <c r="O149" s="116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43</v>
      </c>
      <c r="D150" s="2"/>
      <c r="E150" s="116"/>
      <c r="F150" s="2"/>
      <c r="G150" s="116"/>
      <c r="H150" s="2"/>
      <c r="I150" s="116"/>
      <c r="J150" s="2"/>
      <c r="K150" s="2"/>
      <c r="L150" s="2"/>
      <c r="M150" s="2"/>
      <c r="N150" s="2"/>
      <c r="O150" s="116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43</v>
      </c>
      <c r="D151" s="2"/>
      <c r="E151" s="116"/>
      <c r="F151" s="2"/>
      <c r="G151" s="116"/>
      <c r="H151" s="2"/>
      <c r="I151" s="116"/>
      <c r="J151" s="2"/>
      <c r="K151" s="2"/>
      <c r="L151" s="2"/>
      <c r="M151" s="2"/>
      <c r="N151" s="2"/>
      <c r="O151" s="116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43</v>
      </c>
      <c r="D152" s="2"/>
      <c r="E152" s="116"/>
      <c r="F152" s="2"/>
      <c r="G152" s="116"/>
      <c r="H152" s="2"/>
      <c r="I152" s="116"/>
      <c r="J152" s="2"/>
      <c r="K152" s="2"/>
      <c r="L152" s="2"/>
      <c r="M152" s="2"/>
      <c r="N152" s="2"/>
      <c r="O152" s="116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43</v>
      </c>
      <c r="D153" s="2"/>
      <c r="E153" s="116"/>
      <c r="F153" s="2"/>
      <c r="G153" s="116"/>
      <c r="H153" s="2"/>
      <c r="I153" s="116"/>
      <c r="J153" s="2"/>
      <c r="K153" s="2"/>
      <c r="L153" s="2"/>
      <c r="M153" s="2"/>
      <c r="N153" s="2"/>
      <c r="O153" s="116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43</v>
      </c>
      <c r="D154" s="2"/>
      <c r="E154" s="116"/>
      <c r="F154" s="2"/>
      <c r="G154" s="116"/>
      <c r="H154" s="2"/>
      <c r="I154" s="116"/>
      <c r="J154" s="2"/>
      <c r="K154" s="2"/>
      <c r="L154" s="2"/>
      <c r="M154" s="2"/>
      <c r="N154" s="2"/>
      <c r="O154" s="116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43</v>
      </c>
      <c r="D155" s="2"/>
      <c r="E155" s="116"/>
      <c r="F155" s="2"/>
      <c r="G155" s="116"/>
      <c r="H155" s="2"/>
      <c r="I155" s="116"/>
      <c r="J155" s="2"/>
      <c r="K155" s="2"/>
      <c r="L155" s="2"/>
      <c r="M155" s="2"/>
      <c r="N155" s="2"/>
      <c r="O155" s="116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43</v>
      </c>
      <c r="D156" s="2"/>
      <c r="E156" s="116"/>
      <c r="F156" s="2"/>
      <c r="G156" s="116"/>
      <c r="H156" s="2"/>
      <c r="I156" s="116"/>
      <c r="J156" s="2"/>
      <c r="K156" s="2"/>
      <c r="L156" s="2"/>
      <c r="M156" s="2"/>
      <c r="N156" s="2"/>
      <c r="O156" s="116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43</v>
      </c>
      <c r="D157" s="2"/>
      <c r="E157" s="116"/>
      <c r="F157" s="2"/>
      <c r="G157" s="116"/>
      <c r="H157" s="2"/>
      <c r="I157" s="116"/>
      <c r="J157" s="2"/>
      <c r="K157" s="2"/>
      <c r="L157" s="2"/>
      <c r="M157" s="2"/>
      <c r="N157" s="2"/>
      <c r="O157" s="116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43</v>
      </c>
      <c r="D158" s="2"/>
      <c r="E158" s="116"/>
      <c r="F158" s="2"/>
      <c r="G158" s="116"/>
      <c r="H158" s="2"/>
      <c r="I158" s="116"/>
      <c r="J158" s="2"/>
      <c r="K158" s="2"/>
      <c r="L158" s="2"/>
      <c r="M158" s="2"/>
      <c r="N158" s="2"/>
      <c r="O158" s="116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43</v>
      </c>
      <c r="D159" s="2"/>
      <c r="E159" s="116"/>
      <c r="F159" s="2"/>
      <c r="G159" s="116"/>
      <c r="H159" s="2"/>
      <c r="I159" s="116"/>
      <c r="J159" s="2"/>
      <c r="K159" s="2"/>
      <c r="L159" s="2"/>
      <c r="M159" s="2"/>
      <c r="N159" s="2"/>
      <c r="O159" s="116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43</v>
      </c>
      <c r="D160" s="2"/>
      <c r="E160" s="116"/>
      <c r="F160" s="2"/>
      <c r="G160" s="116"/>
      <c r="H160" s="2"/>
      <c r="I160" s="116"/>
      <c r="J160" s="2"/>
      <c r="K160" s="2"/>
      <c r="L160" s="2"/>
      <c r="M160" s="2"/>
      <c r="N160" s="2"/>
      <c r="O160" s="116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43</v>
      </c>
      <c r="D161" s="2"/>
      <c r="E161" s="116"/>
      <c r="F161" s="2"/>
      <c r="G161" s="116"/>
      <c r="H161" s="2"/>
      <c r="I161" s="116"/>
      <c r="J161" s="2"/>
      <c r="K161" s="2"/>
      <c r="L161" s="2"/>
      <c r="M161" s="2"/>
      <c r="N161" s="2"/>
      <c r="O161" s="116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43</v>
      </c>
      <c r="D162" s="2"/>
      <c r="E162" s="116"/>
      <c r="F162" s="2"/>
      <c r="G162" s="116"/>
      <c r="H162" s="2"/>
      <c r="I162" s="116"/>
      <c r="J162" s="2"/>
      <c r="K162" s="2"/>
      <c r="L162" s="2"/>
      <c r="M162" s="2"/>
      <c r="N162" s="2"/>
      <c r="O162" s="116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43</v>
      </c>
      <c r="D163" s="2"/>
      <c r="E163" s="116"/>
      <c r="F163" s="2"/>
      <c r="G163" s="116"/>
      <c r="H163" s="2"/>
      <c r="I163" s="116"/>
      <c r="J163" s="2"/>
      <c r="K163" s="2"/>
      <c r="L163" s="2"/>
      <c r="M163" s="2"/>
      <c r="N163" s="2"/>
      <c r="O163" s="116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43</v>
      </c>
      <c r="D164" s="2"/>
      <c r="E164" s="116"/>
      <c r="F164" s="2"/>
      <c r="G164" s="116"/>
      <c r="H164" s="2"/>
      <c r="I164" s="116"/>
      <c r="J164" s="2"/>
      <c r="K164" s="2"/>
      <c r="L164" s="2"/>
      <c r="M164" s="2"/>
      <c r="N164" s="2"/>
      <c r="O164" s="116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43</v>
      </c>
      <c r="D165" s="2"/>
      <c r="E165" s="116"/>
      <c r="F165" s="2"/>
      <c r="G165" s="116"/>
      <c r="H165" s="2"/>
      <c r="I165" s="116"/>
      <c r="J165" s="2"/>
      <c r="K165" s="2"/>
      <c r="L165" s="2"/>
      <c r="M165" s="2"/>
      <c r="N165" s="2"/>
      <c r="O165" s="116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43</v>
      </c>
      <c r="D166" s="2"/>
      <c r="E166" s="116"/>
      <c r="F166" s="2"/>
      <c r="G166" s="116"/>
      <c r="H166" s="2"/>
      <c r="I166" s="116"/>
      <c r="J166" s="2"/>
      <c r="K166" s="2"/>
      <c r="L166" s="2"/>
      <c r="M166" s="2"/>
      <c r="N166" s="2"/>
      <c r="O166" s="116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43</v>
      </c>
      <c r="D167" s="2"/>
      <c r="E167" s="116"/>
      <c r="F167" s="2"/>
      <c r="G167" s="116"/>
      <c r="H167" s="2"/>
      <c r="I167" s="116"/>
      <c r="J167" s="2"/>
      <c r="K167" s="2"/>
      <c r="L167" s="2"/>
      <c r="M167" s="2"/>
      <c r="N167" s="2"/>
      <c r="O167" s="116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43</v>
      </c>
      <c r="D168" s="2"/>
      <c r="E168" s="116"/>
      <c r="F168" s="2"/>
      <c r="G168" s="116"/>
      <c r="H168" s="2"/>
      <c r="I168" s="116"/>
      <c r="J168" s="2"/>
      <c r="K168" s="2"/>
      <c r="L168" s="2"/>
      <c r="M168" s="2"/>
      <c r="N168" s="2"/>
      <c r="O168" s="116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43</v>
      </c>
      <c r="D169" s="2"/>
      <c r="E169" s="116"/>
      <c r="F169" s="2"/>
      <c r="G169" s="116"/>
      <c r="H169" s="2"/>
      <c r="I169" s="116"/>
      <c r="J169" s="2"/>
      <c r="K169" s="2"/>
      <c r="L169" s="2"/>
      <c r="M169" s="2"/>
      <c r="N169" s="2"/>
      <c r="O169" s="116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43</v>
      </c>
      <c r="D170" s="2"/>
      <c r="E170" s="116"/>
      <c r="F170" s="2"/>
      <c r="G170" s="116"/>
      <c r="H170" s="2"/>
      <c r="I170" s="116"/>
      <c r="J170" s="2"/>
      <c r="K170" s="2"/>
      <c r="L170" s="2"/>
      <c r="M170" s="2"/>
      <c r="N170" s="2"/>
      <c r="O170" s="116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43</v>
      </c>
      <c r="D171" s="2"/>
      <c r="E171" s="116"/>
      <c r="F171" s="2"/>
      <c r="G171" s="116"/>
      <c r="H171" s="2"/>
      <c r="I171" s="116"/>
      <c r="J171" s="2"/>
      <c r="K171" s="2"/>
      <c r="L171" s="2"/>
      <c r="M171" s="2"/>
      <c r="N171" s="2"/>
      <c r="O171" s="116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43</v>
      </c>
      <c r="D172" s="2"/>
      <c r="E172" s="116"/>
      <c r="F172" s="2"/>
      <c r="G172" s="116"/>
      <c r="H172" s="2"/>
      <c r="I172" s="116"/>
      <c r="J172" s="2"/>
      <c r="K172" s="2"/>
      <c r="L172" s="2"/>
      <c r="M172" s="2"/>
      <c r="N172" s="2"/>
      <c r="O172" s="116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43</v>
      </c>
      <c r="D173" s="2"/>
      <c r="E173" s="116"/>
      <c r="F173" s="2"/>
      <c r="G173" s="116"/>
      <c r="H173" s="2"/>
      <c r="I173" s="116"/>
      <c r="J173" s="2"/>
      <c r="K173" s="2"/>
      <c r="L173" s="2"/>
      <c r="M173" s="2"/>
      <c r="N173" s="2"/>
      <c r="O173" s="116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43</v>
      </c>
      <c r="D174" s="2"/>
      <c r="E174" s="116"/>
      <c r="F174" s="2"/>
      <c r="G174" s="116"/>
      <c r="H174" s="2"/>
      <c r="I174" s="116"/>
      <c r="J174" s="2"/>
      <c r="K174" s="2"/>
      <c r="L174" s="2"/>
      <c r="M174" s="2"/>
      <c r="N174" s="2"/>
      <c r="O174" s="116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43</v>
      </c>
      <c r="D175" s="2"/>
      <c r="E175" s="116"/>
      <c r="F175" s="2"/>
      <c r="G175" s="116"/>
      <c r="H175" s="2"/>
      <c r="I175" s="116"/>
      <c r="J175" s="2"/>
      <c r="K175" s="2"/>
      <c r="L175" s="2"/>
      <c r="M175" s="2"/>
      <c r="N175" s="2"/>
      <c r="O175" s="116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43</v>
      </c>
      <c r="D176" s="2"/>
      <c r="E176" s="116"/>
      <c r="F176" s="2"/>
      <c r="G176" s="116"/>
      <c r="H176" s="2"/>
      <c r="I176" s="116"/>
      <c r="J176" s="2"/>
      <c r="K176" s="2"/>
      <c r="L176" s="2"/>
      <c r="M176" s="2"/>
      <c r="N176" s="2"/>
      <c r="O176" s="116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43</v>
      </c>
      <c r="D177" s="2"/>
      <c r="E177" s="116"/>
      <c r="F177" s="2"/>
      <c r="G177" s="116"/>
      <c r="H177" s="2"/>
      <c r="I177" s="116"/>
      <c r="J177" s="2"/>
      <c r="K177" s="2"/>
      <c r="L177" s="2"/>
      <c r="M177" s="2"/>
      <c r="N177" s="2"/>
      <c r="O177" s="116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43</v>
      </c>
      <c r="D178" s="2"/>
      <c r="E178" s="116"/>
      <c r="F178" s="2"/>
      <c r="G178" s="116"/>
      <c r="H178" s="2"/>
      <c r="I178" s="116"/>
      <c r="J178" s="2"/>
      <c r="K178" s="2"/>
      <c r="L178" s="2"/>
      <c r="M178" s="2"/>
      <c r="N178" s="2"/>
      <c r="O178" s="116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43</v>
      </c>
      <c r="D179" s="2"/>
      <c r="E179" s="116"/>
      <c r="F179" s="2"/>
      <c r="G179" s="116"/>
      <c r="H179" s="2"/>
      <c r="I179" s="116"/>
      <c r="J179" s="2"/>
      <c r="K179" s="2"/>
      <c r="L179" s="2"/>
      <c r="M179" s="2"/>
      <c r="N179" s="2"/>
      <c r="O179" s="116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43</v>
      </c>
      <c r="D180" s="2"/>
      <c r="E180" s="116"/>
      <c r="F180" s="2"/>
      <c r="G180" s="116"/>
      <c r="H180" s="2"/>
      <c r="I180" s="116"/>
      <c r="J180" s="2"/>
      <c r="K180" s="2"/>
      <c r="L180" s="2"/>
      <c r="M180" s="2"/>
      <c r="N180" s="2"/>
      <c r="O180" s="116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43</v>
      </c>
      <c r="D181" s="2"/>
      <c r="E181" s="116"/>
      <c r="F181" s="2"/>
      <c r="G181" s="116"/>
      <c r="H181" s="2"/>
      <c r="I181" s="116"/>
      <c r="J181" s="2"/>
      <c r="K181" s="2"/>
      <c r="L181" s="2"/>
      <c r="M181" s="2"/>
      <c r="N181" s="2"/>
      <c r="O181" s="116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43</v>
      </c>
      <c r="D182" s="2"/>
      <c r="E182" s="116"/>
      <c r="F182" s="2"/>
      <c r="G182" s="116"/>
      <c r="H182" s="2"/>
      <c r="I182" s="116"/>
      <c r="J182" s="2"/>
      <c r="K182" s="2"/>
      <c r="L182" s="2"/>
      <c r="M182" s="2"/>
      <c r="N182" s="2"/>
      <c r="O182" s="116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43</v>
      </c>
      <c r="D183" s="2"/>
      <c r="E183" s="116"/>
      <c r="F183" s="2"/>
      <c r="G183" s="116"/>
      <c r="H183" s="2"/>
      <c r="I183" s="116"/>
      <c r="J183" s="2"/>
      <c r="K183" s="2"/>
      <c r="L183" s="2"/>
      <c r="M183" s="2"/>
      <c r="N183" s="2"/>
      <c r="O183" s="116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43</v>
      </c>
      <c r="D184" s="2"/>
      <c r="E184" s="116"/>
      <c r="F184" s="2"/>
      <c r="G184" s="116"/>
      <c r="H184" s="2"/>
      <c r="I184" s="116"/>
      <c r="J184" s="2"/>
      <c r="K184" s="2"/>
      <c r="L184" s="2"/>
      <c r="M184" s="2"/>
      <c r="N184" s="2"/>
      <c r="O184" s="116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43</v>
      </c>
      <c r="D185" s="2"/>
      <c r="E185" s="116"/>
      <c r="F185" s="2"/>
      <c r="G185" s="116"/>
      <c r="H185" s="2"/>
      <c r="I185" s="116"/>
      <c r="J185" s="2"/>
      <c r="K185" s="2"/>
      <c r="L185" s="2"/>
      <c r="M185" s="2"/>
      <c r="N185" s="2"/>
      <c r="O185" s="116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43</v>
      </c>
      <c r="D186" s="2"/>
      <c r="E186" s="116"/>
      <c r="F186" s="2"/>
      <c r="G186" s="116"/>
      <c r="H186" s="2"/>
      <c r="I186" s="116"/>
      <c r="J186" s="2"/>
      <c r="K186" s="2"/>
      <c r="L186" s="2"/>
      <c r="M186" s="2"/>
      <c r="N186" s="2"/>
      <c r="O186" s="116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43</v>
      </c>
      <c r="D187" s="2"/>
      <c r="E187" s="116"/>
      <c r="F187" s="2"/>
      <c r="G187" s="116"/>
      <c r="H187" s="2"/>
      <c r="I187" s="116"/>
      <c r="J187" s="2"/>
      <c r="K187" s="2"/>
      <c r="L187" s="2"/>
      <c r="M187" s="2"/>
      <c r="N187" s="2"/>
      <c r="O187" s="116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43</v>
      </c>
      <c r="D188" s="2"/>
      <c r="E188" s="116"/>
      <c r="F188" s="2"/>
      <c r="G188" s="116"/>
      <c r="H188" s="2"/>
      <c r="I188" s="116"/>
      <c r="J188" s="2"/>
      <c r="K188" s="2"/>
      <c r="L188" s="2"/>
      <c r="M188" s="2"/>
      <c r="N188" s="2"/>
      <c r="O188" s="116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43</v>
      </c>
      <c r="D189" s="2"/>
      <c r="E189" s="116"/>
      <c r="F189" s="2"/>
      <c r="G189" s="116"/>
      <c r="H189" s="2"/>
      <c r="I189" s="116"/>
      <c r="J189" s="2"/>
      <c r="K189" s="2"/>
      <c r="L189" s="2"/>
      <c r="M189" s="2"/>
      <c r="N189" s="2"/>
      <c r="O189" s="116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43</v>
      </c>
      <c r="D190" s="2"/>
      <c r="E190" s="116"/>
      <c r="F190" s="2"/>
      <c r="G190" s="116"/>
      <c r="H190" s="2"/>
      <c r="I190" s="116"/>
      <c r="J190" s="2"/>
      <c r="K190" s="2"/>
      <c r="L190" s="2"/>
      <c r="M190" s="2"/>
      <c r="N190" s="2"/>
      <c r="O190" s="116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43</v>
      </c>
      <c r="D191" s="2"/>
      <c r="E191" s="116"/>
      <c r="F191" s="2"/>
      <c r="G191" s="116"/>
      <c r="H191" s="2"/>
      <c r="I191" s="116"/>
      <c r="J191" s="2"/>
      <c r="K191" s="2"/>
      <c r="L191" s="2"/>
      <c r="M191" s="2"/>
      <c r="N191" s="2"/>
      <c r="O191" s="116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43</v>
      </c>
      <c r="D192" s="2"/>
      <c r="E192" s="116"/>
      <c r="F192" s="2"/>
      <c r="G192" s="116"/>
      <c r="H192" s="2"/>
      <c r="I192" s="116"/>
      <c r="J192" s="2"/>
      <c r="K192" s="2"/>
      <c r="L192" s="2"/>
      <c r="M192" s="2"/>
      <c r="N192" s="2"/>
      <c r="O192" s="116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43</v>
      </c>
      <c r="D193" s="2"/>
      <c r="E193" s="116"/>
      <c r="F193" s="2"/>
      <c r="G193" s="116"/>
      <c r="H193" s="2"/>
      <c r="I193" s="116"/>
      <c r="J193" s="2"/>
      <c r="K193" s="2"/>
      <c r="L193" s="2"/>
      <c r="M193" s="2"/>
      <c r="N193" s="2"/>
      <c r="O193" s="116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43</v>
      </c>
      <c r="D194" s="2"/>
      <c r="E194" s="116"/>
      <c r="F194" s="2"/>
      <c r="G194" s="116"/>
      <c r="H194" s="2"/>
      <c r="I194" s="116"/>
      <c r="J194" s="2"/>
      <c r="K194" s="2"/>
      <c r="L194" s="2"/>
      <c r="M194" s="2"/>
      <c r="N194" s="2"/>
      <c r="O194" s="116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43</v>
      </c>
      <c r="D195" s="2"/>
      <c r="E195" s="116"/>
      <c r="F195" s="2"/>
      <c r="G195" s="116"/>
      <c r="H195" s="2"/>
      <c r="I195" s="116"/>
      <c r="J195" s="2"/>
      <c r="K195" s="2"/>
      <c r="L195" s="2"/>
      <c r="M195" s="2"/>
      <c r="N195" s="2"/>
      <c r="O195" s="116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43</v>
      </c>
      <c r="D196" s="2"/>
      <c r="E196" s="116"/>
      <c r="F196" s="2"/>
      <c r="G196" s="116"/>
      <c r="H196" s="2"/>
      <c r="I196" s="116"/>
      <c r="J196" s="2"/>
      <c r="K196" s="2"/>
      <c r="L196" s="2"/>
      <c r="M196" s="2"/>
      <c r="N196" s="2"/>
      <c r="O196" s="116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43</v>
      </c>
      <c r="D197" s="2"/>
      <c r="E197" s="116"/>
      <c r="F197" s="2"/>
      <c r="G197" s="116"/>
      <c r="H197" s="2"/>
      <c r="I197" s="116"/>
      <c r="J197" s="2"/>
      <c r="K197" s="2"/>
      <c r="L197" s="2"/>
      <c r="M197" s="2"/>
      <c r="N197" s="2"/>
      <c r="O197" s="116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43</v>
      </c>
      <c r="D198" s="2"/>
      <c r="E198" s="116"/>
      <c r="F198" s="2"/>
      <c r="G198" s="116"/>
      <c r="H198" s="2"/>
      <c r="I198" s="116"/>
      <c r="J198" s="2"/>
      <c r="K198" s="2"/>
      <c r="L198" s="2"/>
      <c r="M198" s="2"/>
      <c r="N198" s="2"/>
      <c r="O198" s="116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43</v>
      </c>
      <c r="D199" s="2"/>
      <c r="E199" s="116"/>
      <c r="F199" s="2"/>
      <c r="G199" s="116"/>
      <c r="H199" s="2"/>
      <c r="I199" s="116"/>
      <c r="J199" s="2"/>
      <c r="K199" s="2"/>
      <c r="L199" s="2"/>
      <c r="M199" s="2"/>
      <c r="N199" s="2"/>
      <c r="O199" s="116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43</v>
      </c>
      <c r="D200" s="2"/>
      <c r="E200" s="116"/>
      <c r="F200" s="2"/>
      <c r="G200" s="116"/>
      <c r="H200" s="2"/>
      <c r="I200" s="116"/>
      <c r="J200" s="2"/>
      <c r="K200" s="2"/>
      <c r="L200" s="2"/>
      <c r="M200" s="2"/>
      <c r="N200" s="2"/>
      <c r="O200" s="116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43</v>
      </c>
      <c r="D201" s="2"/>
      <c r="E201" s="116"/>
      <c r="F201" s="2"/>
      <c r="G201" s="116"/>
      <c r="H201" s="2"/>
      <c r="I201" s="116"/>
      <c r="J201" s="2"/>
      <c r="K201" s="2"/>
      <c r="L201" s="2"/>
      <c r="M201" s="2"/>
      <c r="N201" s="2"/>
      <c r="O201" s="116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43</v>
      </c>
      <c r="D202" s="2"/>
      <c r="E202" s="116"/>
      <c r="F202" s="2"/>
      <c r="G202" s="116"/>
      <c r="H202" s="2"/>
      <c r="I202" s="116"/>
      <c r="J202" s="2"/>
      <c r="K202" s="2"/>
      <c r="L202" s="2"/>
      <c r="M202" s="2"/>
      <c r="N202" s="2"/>
      <c r="O202" s="116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43</v>
      </c>
      <c r="D203" s="2"/>
      <c r="E203" s="116"/>
      <c r="F203" s="2"/>
      <c r="G203" s="116"/>
      <c r="H203" s="2"/>
      <c r="I203" s="116"/>
      <c r="J203" s="2"/>
      <c r="K203" s="2"/>
      <c r="L203" s="2"/>
      <c r="M203" s="2"/>
      <c r="N203" s="2"/>
      <c r="O203" s="116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43</v>
      </c>
      <c r="D204" s="2"/>
      <c r="E204" s="116"/>
      <c r="F204" s="2"/>
      <c r="G204" s="116"/>
      <c r="H204" s="2"/>
      <c r="I204" s="116"/>
      <c r="J204" s="2"/>
      <c r="K204" s="2"/>
      <c r="L204" s="2"/>
      <c r="M204" s="2"/>
      <c r="N204" s="2"/>
      <c r="O204" s="116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43</v>
      </c>
      <c r="D205" s="2"/>
      <c r="E205" s="116"/>
      <c r="F205" s="2"/>
      <c r="G205" s="116"/>
      <c r="H205" s="2"/>
      <c r="I205" s="116"/>
      <c r="J205" s="2"/>
      <c r="K205" s="2"/>
      <c r="L205" s="2"/>
      <c r="M205" s="2"/>
      <c r="N205" s="2"/>
      <c r="O205" s="116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43</v>
      </c>
      <c r="D206" s="2"/>
      <c r="E206" s="116"/>
      <c r="F206" s="2"/>
      <c r="G206" s="116"/>
      <c r="H206" s="2"/>
      <c r="I206" s="116"/>
      <c r="J206" s="2"/>
      <c r="K206" s="2"/>
      <c r="L206" s="2"/>
      <c r="M206" s="2"/>
      <c r="N206" s="2"/>
      <c r="O206" s="116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43</v>
      </c>
      <c r="D207" s="2"/>
      <c r="E207" s="116"/>
      <c r="F207" s="2"/>
      <c r="G207" s="116"/>
      <c r="H207" s="2"/>
      <c r="I207" s="116"/>
      <c r="J207" s="2"/>
      <c r="K207" s="2"/>
      <c r="L207" s="2"/>
      <c r="M207" s="2"/>
      <c r="N207" s="2"/>
      <c r="O207" s="116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43</v>
      </c>
      <c r="D208" s="2"/>
      <c r="E208" s="116"/>
      <c r="F208" s="2"/>
      <c r="G208" s="116"/>
      <c r="H208" s="2"/>
      <c r="I208" s="116"/>
      <c r="J208" s="2"/>
      <c r="K208" s="2"/>
      <c r="L208" s="2"/>
      <c r="M208" s="2"/>
      <c r="N208" s="2"/>
      <c r="O208" s="116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43</v>
      </c>
      <c r="D209" s="2"/>
      <c r="E209" s="116"/>
      <c r="F209" s="2"/>
      <c r="G209" s="116"/>
      <c r="H209" s="2"/>
      <c r="I209" s="116"/>
      <c r="J209" s="2"/>
      <c r="K209" s="2"/>
      <c r="L209" s="2"/>
      <c r="M209" s="2"/>
      <c r="N209" s="2"/>
      <c r="O209" s="116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43</v>
      </c>
      <c r="D210" s="2"/>
      <c r="E210" s="116"/>
      <c r="F210" s="2"/>
      <c r="G210" s="116"/>
      <c r="H210" s="2"/>
      <c r="I210" s="116"/>
      <c r="J210" s="2"/>
      <c r="K210" s="2"/>
      <c r="L210" s="2"/>
      <c r="M210" s="2"/>
      <c r="N210" s="2"/>
      <c r="O210" s="116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43</v>
      </c>
      <c r="D211" s="2"/>
      <c r="E211" s="116"/>
      <c r="F211" s="2"/>
      <c r="G211" s="116"/>
      <c r="H211" s="2"/>
      <c r="I211" s="116"/>
      <c r="J211" s="2"/>
      <c r="K211" s="2"/>
      <c r="L211" s="2"/>
      <c r="M211" s="2"/>
      <c r="N211" s="2"/>
      <c r="O211" s="116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43</v>
      </c>
      <c r="D212" s="2"/>
      <c r="E212" s="116"/>
      <c r="F212" s="2"/>
      <c r="G212" s="116"/>
      <c r="H212" s="2"/>
      <c r="I212" s="116"/>
      <c r="J212" s="2"/>
      <c r="K212" s="2"/>
      <c r="L212" s="2"/>
      <c r="M212" s="2"/>
      <c r="N212" s="2"/>
      <c r="O212" s="116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43</v>
      </c>
      <c r="D213" s="2"/>
      <c r="E213" s="116"/>
      <c r="F213" s="2"/>
      <c r="G213" s="116"/>
      <c r="H213" s="2"/>
      <c r="I213" s="116"/>
      <c r="J213" s="2"/>
      <c r="K213" s="2"/>
      <c r="L213" s="2"/>
      <c r="M213" s="2"/>
      <c r="N213" s="2"/>
      <c r="O213" s="116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43</v>
      </c>
      <c r="D214" s="2"/>
      <c r="E214" s="116"/>
      <c r="F214" s="2"/>
      <c r="G214" s="116"/>
      <c r="H214" s="2"/>
      <c r="I214" s="116"/>
      <c r="J214" s="2"/>
      <c r="K214" s="2"/>
      <c r="L214" s="2"/>
      <c r="M214" s="2"/>
      <c r="N214" s="2"/>
      <c r="O214" s="116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43</v>
      </c>
      <c r="D215" s="2"/>
      <c r="E215" s="116"/>
      <c r="F215" s="2"/>
      <c r="G215" s="116"/>
      <c r="H215" s="2"/>
      <c r="I215" s="116"/>
      <c r="J215" s="2"/>
      <c r="K215" s="2"/>
      <c r="L215" s="2"/>
      <c r="M215" s="2"/>
      <c r="N215" s="2"/>
      <c r="O215" s="116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43</v>
      </c>
      <c r="D216" s="2"/>
      <c r="E216" s="116"/>
      <c r="F216" s="2"/>
      <c r="G216" s="116"/>
      <c r="H216" s="2"/>
      <c r="I216" s="116"/>
      <c r="J216" s="2"/>
      <c r="K216" s="2"/>
      <c r="L216" s="2"/>
      <c r="M216" s="2"/>
      <c r="N216" s="2"/>
      <c r="O216" s="116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43</v>
      </c>
      <c r="D217" s="2"/>
      <c r="E217" s="116"/>
      <c r="F217" s="2"/>
      <c r="G217" s="116"/>
      <c r="H217" s="2"/>
      <c r="I217" s="116"/>
      <c r="J217" s="2"/>
      <c r="K217" s="2"/>
      <c r="L217" s="2"/>
      <c r="M217" s="2"/>
      <c r="N217" s="2"/>
      <c r="O217" s="116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43</v>
      </c>
      <c r="D218" s="2"/>
      <c r="E218" s="116"/>
      <c r="F218" s="2"/>
      <c r="G218" s="116"/>
      <c r="H218" s="2"/>
      <c r="I218" s="116"/>
      <c r="J218" s="2"/>
      <c r="K218" s="2"/>
      <c r="L218" s="2"/>
      <c r="M218" s="2"/>
      <c r="N218" s="2"/>
      <c r="O218" s="116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43</v>
      </c>
      <c r="D219" s="2"/>
      <c r="E219" s="116"/>
      <c r="F219" s="2"/>
      <c r="G219" s="116"/>
      <c r="H219" s="2"/>
      <c r="I219" s="116"/>
      <c r="J219" s="2"/>
      <c r="K219" s="2"/>
      <c r="L219" s="2"/>
      <c r="M219" s="2"/>
      <c r="N219" s="2"/>
      <c r="O219" s="116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43</v>
      </c>
      <c r="D220" s="2"/>
      <c r="E220" s="116"/>
      <c r="F220" s="2"/>
      <c r="G220" s="116"/>
      <c r="H220" s="2"/>
      <c r="I220" s="116"/>
      <c r="J220" s="2"/>
      <c r="K220" s="2"/>
      <c r="L220" s="2"/>
      <c r="M220" s="2"/>
      <c r="N220" s="2"/>
      <c r="O220" s="116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43</v>
      </c>
      <c r="D221" s="2"/>
      <c r="E221" s="116"/>
      <c r="F221" s="2"/>
      <c r="G221" s="116"/>
      <c r="H221" s="2"/>
      <c r="I221" s="116"/>
      <c r="J221" s="2"/>
      <c r="K221" s="2"/>
      <c r="L221" s="2"/>
      <c r="M221" s="2"/>
      <c r="N221" s="2"/>
      <c r="O221" s="116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43</v>
      </c>
      <c r="D222" s="2"/>
      <c r="E222" s="116"/>
      <c r="F222" s="2"/>
      <c r="G222" s="116"/>
      <c r="H222" s="2"/>
      <c r="I222" s="116"/>
      <c r="J222" s="2"/>
      <c r="K222" s="2"/>
      <c r="L222" s="2"/>
      <c r="M222" s="2"/>
      <c r="N222" s="2"/>
      <c r="O222" s="116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43</v>
      </c>
      <c r="D223" s="2"/>
      <c r="E223" s="116"/>
      <c r="F223" s="2"/>
      <c r="G223" s="116"/>
      <c r="H223" s="2"/>
      <c r="I223" s="116"/>
      <c r="J223" s="2"/>
      <c r="K223" s="2"/>
      <c r="L223" s="2"/>
      <c r="M223" s="2"/>
      <c r="N223" s="2"/>
      <c r="O223" s="116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43</v>
      </c>
      <c r="D224" s="2"/>
      <c r="E224" s="116"/>
      <c r="F224" s="2"/>
      <c r="G224" s="116"/>
      <c r="H224" s="2"/>
      <c r="I224" s="116"/>
      <c r="J224" s="2"/>
      <c r="K224" s="2"/>
      <c r="L224" s="2"/>
      <c r="M224" s="2"/>
      <c r="N224" s="2"/>
      <c r="O224" s="116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43</v>
      </c>
      <c r="D225" s="2"/>
      <c r="E225" s="116"/>
      <c r="F225" s="2"/>
      <c r="G225" s="116"/>
      <c r="H225" s="2"/>
      <c r="I225" s="116"/>
      <c r="J225" s="2"/>
      <c r="K225" s="2"/>
      <c r="L225" s="2"/>
      <c r="M225" s="2"/>
      <c r="N225" s="2"/>
      <c r="O225" s="116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43</v>
      </c>
      <c r="D226" s="2"/>
      <c r="E226" s="116"/>
      <c r="F226" s="2"/>
      <c r="G226" s="116"/>
      <c r="H226" s="2"/>
      <c r="I226" s="116"/>
      <c r="J226" s="2"/>
      <c r="K226" s="2"/>
      <c r="L226" s="2"/>
      <c r="M226" s="2"/>
      <c r="N226" s="2"/>
      <c r="O226" s="116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43</v>
      </c>
      <c r="D227" s="2"/>
      <c r="E227" s="116"/>
      <c r="F227" s="2"/>
      <c r="G227" s="116"/>
      <c r="H227" s="2"/>
      <c r="I227" s="116"/>
      <c r="J227" s="2"/>
      <c r="K227" s="2"/>
      <c r="L227" s="2"/>
      <c r="M227" s="2"/>
      <c r="N227" s="2"/>
      <c r="O227" s="116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43</v>
      </c>
      <c r="D228" s="2"/>
      <c r="E228" s="116"/>
      <c r="F228" s="2"/>
      <c r="G228" s="116"/>
      <c r="H228" s="2"/>
      <c r="I228" s="116"/>
      <c r="J228" s="2"/>
      <c r="K228" s="2"/>
      <c r="L228" s="2"/>
      <c r="M228" s="2"/>
      <c r="N228" s="2"/>
      <c r="O228" s="116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43</v>
      </c>
      <c r="D229" s="2"/>
      <c r="E229" s="116"/>
      <c r="F229" s="2"/>
      <c r="G229" s="116"/>
      <c r="H229" s="2"/>
      <c r="I229" s="116"/>
      <c r="J229" s="2"/>
      <c r="K229" s="2"/>
      <c r="L229" s="2"/>
      <c r="M229" s="2"/>
      <c r="N229" s="2"/>
      <c r="O229" s="116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43</v>
      </c>
      <c r="D230" s="2"/>
      <c r="E230" s="116"/>
      <c r="F230" s="2"/>
      <c r="G230" s="116"/>
      <c r="H230" s="2"/>
      <c r="I230" s="116"/>
      <c r="J230" s="2"/>
      <c r="K230" s="2"/>
      <c r="L230" s="2"/>
      <c r="M230" s="2"/>
      <c r="N230" s="2"/>
      <c r="O230" s="116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43</v>
      </c>
      <c r="D231" s="2"/>
      <c r="E231" s="116"/>
      <c r="F231" s="2"/>
      <c r="G231" s="116"/>
      <c r="H231" s="2"/>
      <c r="I231" s="116"/>
      <c r="J231" s="2"/>
      <c r="K231" s="2"/>
      <c r="L231" s="2"/>
      <c r="M231" s="2"/>
      <c r="N231" s="2"/>
      <c r="O231" s="116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43</v>
      </c>
      <c r="D232" s="2"/>
      <c r="E232" s="116"/>
      <c r="F232" s="2"/>
      <c r="G232" s="116"/>
      <c r="H232" s="2"/>
      <c r="I232" s="116"/>
      <c r="J232" s="2"/>
      <c r="K232" s="2"/>
      <c r="L232" s="2"/>
      <c r="M232" s="2"/>
      <c r="N232" s="2"/>
      <c r="O232" s="116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43</v>
      </c>
      <c r="D233" s="2"/>
      <c r="E233" s="116"/>
      <c r="F233" s="2"/>
      <c r="G233" s="116"/>
      <c r="H233" s="2"/>
      <c r="I233" s="116"/>
      <c r="J233" s="2"/>
      <c r="K233" s="2"/>
      <c r="L233" s="2"/>
      <c r="M233" s="2"/>
      <c r="N233" s="2"/>
      <c r="O233" s="116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43</v>
      </c>
      <c r="D234" s="2"/>
      <c r="E234" s="116"/>
      <c r="F234" s="2"/>
      <c r="G234" s="116"/>
      <c r="H234" s="2"/>
      <c r="I234" s="116"/>
      <c r="J234" s="2"/>
      <c r="K234" s="2"/>
      <c r="L234" s="2"/>
      <c r="M234" s="2"/>
      <c r="N234" s="2"/>
      <c r="O234" s="116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43</v>
      </c>
    </row>
    <row r="236" spans="2:24">
      <c r="C236" s="7" t="s">
        <v>43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2023-01-24T03:33:11Z</cp:lastPrinted>
  <dcterms:created xsi:type="dcterms:W3CDTF">2020-08-31T08:55:27Z</dcterms:created>
  <dcterms:modified xsi:type="dcterms:W3CDTF">2023-01-25T04:00:29Z</dcterms:modified>
</cp:coreProperties>
</file>