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<sst xmlns="http://schemas.openxmlformats.org/spreadsheetml/2006/main" count="227" uniqueCount="81">
  <si>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</si>
  <si>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</si>
  <si>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</si>
  <si>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</si>
  <si>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</si>
  <si>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</si>
  <si>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</si>
  <si>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</si>
  <si>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</si>
  <si>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</si>
  <si>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</si>
  <si>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</si>
  <si>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</si>
  <si>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</si>
  <si>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</si>
  <si>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</si>
  <si>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</si>
  <si>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</si>
  <si>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</si>
  <si>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</si>
  <si>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</si>
  <si>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</si>
  <si>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</si>
  <si>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</si>
  <si>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</si>
  <si>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</si>
  <si>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</si>
  <si>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</si>
  <si>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</si>
  <si>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</si>
  <si>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</si>
  <si>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</si>
  <si>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</si>
  <si>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</si>
  <si>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</si>
  <si>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</si>
  <si>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</si>
  <si>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</si>
  <si>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</si>
  <si>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</si>
  <si>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</si>
  <si>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</si>
  <si>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</si>
  <si>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</si>
  <si>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</si>
  <si>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</si>
  <si>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</si>
  <si>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</si>
  <si>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</si>
  <si>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</si>
  <si>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</si>
  <si>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</si>
  <si>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</si>
  <si>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</si>
  <si>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</si>
  <si>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</si>
  <si>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</si>
  <si>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</si>
  <si>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</si>
  <si>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</si>
  <si>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</si>
  <si>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</si>
  <si>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</si>
  <si>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</si>
  <si>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</si>
  <si>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Надой н/т коров на 01.06. 2023</t>
  </si>
  <si>
    <t>101</t>
  </si>
  <si>
    <t>11</t>
  </si>
  <si>
    <t>37</t>
  </si>
  <si>
    <t>17</t>
  </si>
  <si>
    <t>25</t>
  </si>
  <si>
    <t>6</t>
  </si>
  <si>
    <t>503</t>
  </si>
  <si>
    <t>8</t>
  </si>
  <si>
    <t>69</t>
  </si>
  <si>
    <t>145</t>
  </si>
  <si>
    <t>2-1</t>
  </si>
  <si>
    <t>13</t>
  </si>
  <si>
    <t>12</t>
  </si>
  <si>
    <t>3,43</t>
  </si>
  <si>
    <t>СВОДКА ПО НАДОЮ МОЛОКА ЗА 28.06.2023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</si>
</sst>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M10" sqref="M1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80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65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49027</v>
      </c>
      <c r="D6" s="32">
        <v>254</v>
      </c>
      <c r="E6" s="32">
        <v>242</v>
      </c>
      <c r="F6" s="32">
        <v>243</v>
      </c>
      <c r="G6" s="32">
        <v>230</v>
      </c>
      <c r="H6" s="32">
        <v>268</v>
      </c>
      <c r="I6" s="32">
        <v>258</v>
      </c>
      <c r="J6" s="65">
        <v>53708</v>
      </c>
      <c r="K6" s="86">
        <v>96</v>
      </c>
      <c r="L6" s="33">
        <v>3.8</v>
      </c>
      <c r="M6" s="87" t="s">
        <v>79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3047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2806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52074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246</v>
      </c>
      <c r="H8" s="35">
        <f t="shared" si="0"/>
        <v>290</v>
      </c>
      <c r="I8" s="35">
        <f t="shared" si="0"/>
        <v>274</v>
      </c>
      <c r="J8" s="73">
        <f t="shared" si="0"/>
        <v>56514</v>
      </c>
      <c r="K8" s="76">
        <f>F8/D8*100</f>
        <v>95.652173913043484</v>
      </c>
      <c r="L8" s="33">
        <f>H8*3.4/F8</f>
        <v>3.7348484848484849</v>
      </c>
      <c r="M8" s="77">
        <f>(M6+M7)/2</f>
        <v>3.29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89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9651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8291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7</v>
      </c>
      <c r="R9" s="32"/>
      <c r="S9" s="81" t="s">
        <v>61</v>
      </c>
      <c r="T9" s="82"/>
      <c r="U9" s="98" t="s">
        <v>63</v>
      </c>
      <c r="V9" s="91"/>
      <c r="W9" s="81" t="s">
        <v>66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3250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2659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2398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61</v>
      </c>
      <c r="T10" s="104"/>
      <c r="U10" s="105" t="s">
        <v>57</v>
      </c>
      <c r="V10" s="91"/>
      <c r="W10" s="26" t="s">
        <v>67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5156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5511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6</v>
      </c>
      <c r="R11" s="109"/>
      <c r="S11" s="26" t="s">
        <v>77</v>
      </c>
      <c r="T11" s="104"/>
      <c r="U11" s="104" t="s">
        <v>60</v>
      </c>
      <c r="V11" s="26"/>
      <c r="W11" s="26" t="s">
        <v>68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2301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1949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78</v>
      </c>
      <c r="T12" s="82"/>
      <c r="U12" s="82" t="s">
        <v>61</v>
      </c>
      <c r="V12" s="81"/>
      <c r="W12" s="81" t="s">
        <v>69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2884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2518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2</v>
      </c>
      <c r="R14" s="32"/>
      <c r="S14" s="81" t="s">
        <v>73</v>
      </c>
      <c r="T14" s="82"/>
      <c r="U14" s="82" t="s">
        <v>62</v>
      </c>
      <c r="V14" s="81"/>
      <c r="W14" s="81" t="s">
        <v>70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697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551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266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266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974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806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780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612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590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442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.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25958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23344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15</v>
      </c>
      <c r="R22" s="32">
        <f t="shared" si="8"/>
        <v>0</v>
      </c>
      <c r="S22" s="32">
        <f t="shared" si="8"/>
        <v>53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8950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78032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380</v>
      </c>
      <c r="H23" s="35">
        <f t="shared" si="9"/>
        <v>435</v>
      </c>
      <c r="I23" s="35">
        <f t="shared" si="9"/>
        <v>417</v>
      </c>
      <c r="J23" s="37">
        <f t="shared" si="9"/>
        <v>79858</v>
      </c>
      <c r="K23" s="39">
        <f t="shared" si="5"/>
        <v>90.66059225512528</v>
      </c>
      <c r="L23" s="33">
        <f>H23*3.4/F23</f>
        <v>3.7160804020100504</v>
      </c>
      <c r="M23" s="56">
        <f>(M8+M22)/2</f>
        <v>3.2095000000000002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62</v>
      </c>
      <c r="R23" s="35">
        <f>R22+R8</f>
        <v>0</v>
      </c>
      <c r="S23" s="35">
        <f>S8+S22</f>
        <v>142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17050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11</v>
      </c>
      <c r="E24" s="118"/>
      <c r="F24" s="117">
        <f>F23-G23</f>
        <v>18</v>
      </c>
      <c r="G24" s="118"/>
      <c r="H24" s="119">
        <f>H23-I23</f>
        <v>18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30</v>
      </c>
      <c r="S24" s="26" t="s">
        <v>75</v>
      </c>
      <c r="T24" s="26" t="s">
        <v>71</v>
      </c>
      <c r="U24" s="26" t="s">
        <v>72</v>
      </c>
      <c r="V24" s="26" t="s">
        <v>76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16320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2023-06-29T03:54:44Z</cp:lastPrinted>
  <dcterms:created xsi:type="dcterms:W3CDTF">2020-08-31T08:55:27Z</dcterms:created>
  <dcterms:modified xsi:type="dcterms:W3CDTF">2023-06-29T03:55:02Z</dcterms:modified>
</cp:coreProperties>
</file>