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<sst xmlns="http://schemas.openxmlformats.org/spreadsheetml/2006/main" count="227" uniqueCount="79">
  <si>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</si>
  <si>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</si>
  <si>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</si>
  <si>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</si>
  <si>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</si>
  <si>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</si>
  <si>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</si>
  <si>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</si>
  <si>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</si>
  <si>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</si>
  <si>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</si>
  <si>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</si>
  <si>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</si>
  <si>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</si>
  <si>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</si>
  <si>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</si>
  <si>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</si>
  <si>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</si>
  <si>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</si>
  <si>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</si>
  <si>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</si>
  <si>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</si>
  <si>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</si>
  <si>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</si>
  <si>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</si>
  <si>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</si>
  <si>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</si>
  <si>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</si>
  <si>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</si>
  <si>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</si>
  <si>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</si>
  <si>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</si>
  <si>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</si>
  <si>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</si>
  <si>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</si>
  <si>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</si>
  <si>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</si>
  <si>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</si>
  <si>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</si>
  <si>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</si>
  <si>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</si>
  <si>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</si>
  <si>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</si>
  <si>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</si>
  <si>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</si>
  <si>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</si>
  <si>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</si>
  <si>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</si>
  <si>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</si>
  <si>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</si>
  <si>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</si>
  <si>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</si>
  <si>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</si>
  <si>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</si>
  <si>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</si>
  <si>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</si>
  <si>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</si>
  <si>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</si>
  <si>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</si>
  <si>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</si>
  <si>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</si>
  <si>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</si>
  <si>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</si>
  <si>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</si>
  <si>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</si>
  <si>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</si>
  <si>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</si>
  <si>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</si>
  <si>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</si>
  <si>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</si>
  <si>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</si>
  <si>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</si>
  <si>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6</t>
  </si>
  <si>
    <t>3,32</t>
  </si>
  <si>
    <t>63</t>
  </si>
  <si>
    <t>140</t>
  </si>
  <si>
    <t>503</t>
  </si>
  <si>
    <t>1-1</t>
  </si>
  <si>
    <t>СВОДКА ПО НАДОЮ МОЛОКА ЗА 25.06.2023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</si>
</sst>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V25" sqref="V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48246</v>
      </c>
      <c r="D6" s="32">
        <v>254</v>
      </c>
      <c r="E6" s="32">
        <v>242</v>
      </c>
      <c r="F6" s="32">
        <v>243</v>
      </c>
      <c r="G6" s="32">
        <v>226</v>
      </c>
      <c r="H6" s="32">
        <v>268</v>
      </c>
      <c r="I6" s="32">
        <v>253</v>
      </c>
      <c r="J6" s="65">
        <v>52892</v>
      </c>
      <c r="K6" s="86">
        <v>96</v>
      </c>
      <c r="L6" s="33">
        <v>3.8</v>
      </c>
      <c r="M6" s="87" t="s">
        <v>73</v>
      </c>
      <c r="N6" s="34">
        <v>26.7</v>
      </c>
      <c r="O6" s="66">
        <v>26.9</v>
      </c>
      <c r="P6" s="32">
        <f>H6</f>
        <v>268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2981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2740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15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51227</v>
      </c>
      <c r="D8" s="75">
        <f t="shared" si="0"/>
        <v>276</v>
      </c>
      <c r="E8" s="35">
        <f t="shared" si="0"/>
        <v>262</v>
      </c>
      <c r="F8" s="35">
        <f>F6+F7</f>
        <v>264</v>
      </c>
      <c r="G8" s="35">
        <f t="shared" si="0"/>
        <v>242</v>
      </c>
      <c r="H8" s="35">
        <f t="shared" si="0"/>
        <v>290</v>
      </c>
      <c r="I8" s="35">
        <f t="shared" si="0"/>
        <v>269</v>
      </c>
      <c r="J8" s="73">
        <f t="shared" si="0"/>
        <v>55632</v>
      </c>
      <c r="K8" s="76">
        <f>F8/D8*100</f>
        <v>95.652173913043484</v>
      </c>
      <c r="L8" s="33">
        <f>H8*3.4/F8</f>
        <v>3.7348484848484849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290</v>
      </c>
      <c r="Q8" s="35">
        <f t="shared" si="1"/>
        <v>47</v>
      </c>
      <c r="R8" s="35">
        <f t="shared" si="1"/>
        <v>0</v>
      </c>
      <c r="S8" s="35">
        <f t="shared" si="1"/>
        <v>86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9471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8144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7</v>
      </c>
      <c r="R9" s="32"/>
      <c r="S9" s="81" t="s">
        <v>61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3250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2611</v>
      </c>
      <c r="D10" s="100">
        <v>16</v>
      </c>
      <c r="E10" s="100">
        <v>13</v>
      </c>
      <c r="F10" s="100">
        <v>15</v>
      </c>
      <c r="G10" s="100">
        <v>12</v>
      </c>
      <c r="H10" s="100">
        <v>16</v>
      </c>
      <c r="I10" s="67">
        <v>13</v>
      </c>
      <c r="J10" s="65">
        <v>2350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5072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5424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2</v>
      </c>
      <c r="R11" s="109"/>
      <c r="S11" s="26" t="s">
        <v>61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2256</v>
      </c>
      <c r="D12" s="67">
        <v>15</v>
      </c>
      <c r="E12" s="67">
        <v>13</v>
      </c>
      <c r="F12" s="67">
        <v>13</v>
      </c>
      <c r="G12" s="67">
        <v>12</v>
      </c>
      <c r="H12" s="67">
        <v>13</v>
      </c>
      <c r="I12" s="67">
        <v>12</v>
      </c>
      <c r="J12" s="65">
        <v>1910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65</v>
      </c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2830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2470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72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679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536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257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257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953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788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765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600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575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430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25469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134</v>
      </c>
      <c r="H22" s="42">
        <f>H21+H20+H19+H18+H17+H16+H15+H14+H13+H12+H11+H10+H9</f>
        <v>145</v>
      </c>
      <c r="I22" s="42">
        <f>I21+I20+I19+I18+I17+I16+I15+I14+I13+I12+I11+I10+I9</f>
        <v>143</v>
      </c>
      <c r="J22" s="41">
        <f>J21+J20+J19+J18+J17+J16+J15+J14+J13+J12+J11+J10+J9</f>
        <v>22909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10</v>
      </c>
      <c r="R22" s="32">
        <f t="shared" si="8"/>
        <v>0</v>
      </c>
      <c r="S22" s="32">
        <f t="shared" si="8"/>
        <v>34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8950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76696</v>
      </c>
      <c r="D23" s="35">
        <f t="shared" ref="D23:J23" si="9">D22+D8</f>
        <v>439</v>
      </c>
      <c r="E23" s="35">
        <f t="shared" si="9"/>
        <v>428</v>
      </c>
      <c r="F23" s="55">
        <f t="shared" si="9"/>
        <v>398</v>
      </c>
      <c r="G23" s="55">
        <f t="shared" si="9"/>
        <v>376</v>
      </c>
      <c r="H23" s="35">
        <f t="shared" si="9"/>
        <v>435</v>
      </c>
      <c r="I23" s="35">
        <f t="shared" si="9"/>
        <v>412</v>
      </c>
      <c r="J23" s="37">
        <f t="shared" si="9"/>
        <v>78541</v>
      </c>
      <c r="K23" s="39">
        <f t="shared" si="5"/>
        <v>90.66059225512528</v>
      </c>
      <c r="L23" s="33">
        <f>H23*3.4/F23</f>
        <v>3.7160804020100504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435</v>
      </c>
      <c r="Q23" s="35">
        <f>Q22+Q8</f>
        <v>57</v>
      </c>
      <c r="R23" s="35">
        <f>R22+R8</f>
        <v>0</v>
      </c>
      <c r="S23" s="35">
        <f>S8+S22</f>
        <v>120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17050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17">
        <f>D23-E23</f>
        <v>11</v>
      </c>
      <c r="E24" s="118"/>
      <c r="F24" s="117">
        <f>F23-G23</f>
        <v>22</v>
      </c>
      <c r="G24" s="118"/>
      <c r="H24" s="119">
        <f>H23-I23</f>
        <v>23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30</v>
      </c>
      <c r="S24" s="26" t="s">
        <v>75</v>
      </c>
      <c r="T24" s="26" t="s">
        <v>72</v>
      </c>
      <c r="U24" s="26" t="s">
        <v>76</v>
      </c>
      <c r="V24" s="26" t="s">
        <v>77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16270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2023-06-26T03:25:27Z</cp:lastPrinted>
  <dcterms:created xsi:type="dcterms:W3CDTF">2020-08-31T08:55:27Z</dcterms:created>
  <dcterms:modified xsi:type="dcterms:W3CDTF">2023-06-26T03:47:42Z</dcterms:modified>
</cp:coreProperties>
</file>