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<sst xmlns="http://schemas.openxmlformats.org/spreadsheetml/2006/main" count="223" uniqueCount="77">
  <si>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</si>
  <si>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</si>
  <si>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</si>
  <si>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</si>
  <si>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</si>
  <si>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</si>
  <si>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</si>
  <si>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</si>
  <si>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</si>
  <si>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</si>
  <si>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</si>
  <si>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</si>
  <si>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</si>
  <si>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</si>
  <si>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</si>
  <si>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</si>
  <si>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</si>
  <si>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</si>
  <si>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</si>
  <si>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</si>
  <si>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</si>
  <si>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</si>
  <si>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</si>
  <si>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</si>
  <si>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</si>
  <si>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</si>
  <si>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</si>
  <si>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</si>
  <si>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</si>
  <si>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</si>
  <si>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</si>
  <si>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</si>
  <si>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</si>
  <si>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</si>
  <si>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</si>
  <si>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</si>
  <si>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</si>
  <si>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</si>
  <si>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</si>
  <si>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</si>
  <si>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</si>
  <si>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</si>
  <si>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</si>
  <si>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</si>
  <si>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</si>
  <si>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</si>
  <si>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</si>
  <si>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</si>
  <si>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</si>
  <si>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</si>
  <si>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</si>
  <si>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</si>
  <si>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</si>
  <si>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</si>
  <si>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</si>
  <si>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</si>
  <si>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</si>
  <si>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</si>
  <si>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</si>
  <si>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</si>
  <si>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</si>
  <si>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</si>
  <si>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</si>
  <si>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</si>
  <si>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</si>
  <si>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</si>
  <si>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</t>
  </si>
  <si>
    <t>5</t>
  </si>
  <si>
    <t>34</t>
  </si>
  <si>
    <t>178</t>
  </si>
  <si>
    <t>64</t>
  </si>
  <si>
    <t>80</t>
  </si>
  <si>
    <t>45</t>
  </si>
  <si>
    <t>16</t>
  </si>
  <si>
    <t>3,59</t>
  </si>
  <si>
    <t>СВОДКА ПО НАДОЮ МОЛОКА ЗА  23.11.2023 года</t>
  </si>
  <si>
    <t>164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</si>
</sst>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F5" sqref="F5:G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110" t="s">
        <v>18</v>
      </c>
      <c r="B6" s="62">
        <v>970</v>
      </c>
      <c r="C6" s="63">
        <v>84055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252</v>
      </c>
      <c r="J6" s="63">
        <v>91381</v>
      </c>
      <c r="K6" s="111">
        <v>93</v>
      </c>
      <c r="L6" s="31">
        <v>4</v>
      </c>
      <c r="M6" s="112" t="s">
        <v>74</v>
      </c>
      <c r="N6" s="32">
        <v>25.4</v>
      </c>
      <c r="O6" s="64">
        <v>24.9</v>
      </c>
      <c r="P6" s="30">
        <f>H6</f>
        <v>268</v>
      </c>
      <c r="Q6" s="81">
        <v>134</v>
      </c>
      <c r="R6" s="113" t="s">
        <v>72</v>
      </c>
      <c r="S6" s="65">
        <v>113</v>
      </c>
      <c r="T6" s="66">
        <v>61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10000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5600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5240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89655</v>
      </c>
      <c r="D8" s="86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261</v>
      </c>
      <c r="J8" s="84">
        <f t="shared" si="0"/>
        <v>96621</v>
      </c>
      <c r="K8" s="87">
        <f>F8/D8*100</f>
        <v>95.719844357976655</v>
      </c>
      <c r="L8" s="31">
        <f>H8*3.4/F8</f>
        <v>3.8422764227642272</v>
      </c>
      <c r="M8" s="88">
        <f>(M6+M7)/2</f>
        <v>3.37</v>
      </c>
      <c r="N8" s="89">
        <f>D8/B8*100</f>
        <v>21.065573770491802</v>
      </c>
      <c r="O8" s="89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11700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15899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13214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66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4608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4313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8990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9242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20</v>
      </c>
      <c r="R11" s="103"/>
      <c r="S11" s="24" t="s">
        <v>73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4088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3583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67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5022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4412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13</v>
      </c>
      <c r="R14" s="30">
        <v>10</v>
      </c>
      <c r="S14" s="71" t="s">
        <v>61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1288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997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630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630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1748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1474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1413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1189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1214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921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44900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39975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54</v>
      </c>
      <c r="R22" s="30">
        <f t="shared" si="8"/>
        <v>13</v>
      </c>
      <c r="S22" s="30">
        <f t="shared" si="8"/>
        <v>35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134555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348</v>
      </c>
      <c r="J23" s="77">
        <f t="shared" si="9"/>
        <v>136596</v>
      </c>
      <c r="K23" s="78">
        <f t="shared" si="4"/>
        <v>92.196531791907503</v>
      </c>
      <c r="L23" s="31">
        <f>H23*3.4/F23</f>
        <v>3.8156739811912228</v>
      </c>
      <c r="M23" s="54">
        <f>(M8+M22)/2</f>
        <v>3.2495000000000003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188</v>
      </c>
      <c r="R23" s="33">
        <f>R22+R8</f>
        <v>58</v>
      </c>
      <c r="S23" s="33">
        <f>S8+S22</f>
        <v>152</v>
      </c>
      <c r="T23" s="33">
        <f>T8+T22</f>
        <v>61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24450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13</v>
      </c>
      <c r="G24" s="139"/>
      <c r="H24" s="140">
        <f>H23-I23</f>
        <v>10</v>
      </c>
      <c r="I24" s="141"/>
      <c r="J24" s="79"/>
      <c r="K24" s="80"/>
      <c r="L24" s="22"/>
      <c r="M24" s="22"/>
      <c r="N24" s="22"/>
      <c r="O24" s="22"/>
      <c r="P24" s="23"/>
      <c r="Q24" s="24" t="s">
        <v>76</v>
      </c>
      <c r="R24" s="24" t="s">
        <v>68</v>
      </c>
      <c r="S24" s="24" t="s">
        <v>69</v>
      </c>
      <c r="T24" s="24" t="s">
        <v>70</v>
      </c>
      <c r="U24" s="24" t="s">
        <v>71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24400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2023-11-24T03:09:37Z</cp:lastPrinted>
  <dcterms:created xsi:type="dcterms:W3CDTF">2020-08-31T08:55:27Z</dcterms:created>
  <dcterms:modified xsi:type="dcterms:W3CDTF">2023-11-24T03:25:13Z</dcterms:modified>
</cp:coreProperties>
</file>