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<sst xmlns="http://schemas.openxmlformats.org/spreadsheetml/2006/main" count="225" uniqueCount="77">
  <si>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</si>
  <si>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</si>
  <si>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</si>
  <si>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</si>
  <si>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</si>
  <si>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</si>
  <si>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</si>
  <si>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</si>
  <si>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</si>
  <si>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</si>
  <si>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</si>
  <si>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</si>
  <si>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</si>
  <si>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</si>
  <si>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</si>
  <si>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</si>
  <si>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</si>
  <si>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</si>
  <si>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</si>
  <si>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</si>
  <si>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</si>
  <si>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</si>
  <si>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</si>
  <si>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</si>
  <si>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</si>
  <si>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</si>
  <si>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</si>
  <si>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</si>
  <si>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</si>
  <si>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</si>
  <si>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</si>
  <si>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</si>
  <si>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</si>
  <si>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</si>
  <si>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</si>
  <si>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</si>
  <si>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</si>
  <si>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</si>
  <si>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</si>
  <si>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</si>
  <si>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</si>
  <si>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</si>
  <si>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</si>
  <si>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</si>
  <si>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</si>
  <si>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</si>
  <si>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</si>
  <si>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</si>
  <si>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</si>
  <si>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</si>
  <si>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</si>
  <si>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</si>
  <si>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</si>
  <si>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</si>
  <si>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</si>
  <si>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</si>
  <si>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</si>
  <si>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</si>
  <si>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</si>
  <si>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</si>
  <si>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</si>
  <si>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</si>
  <si>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</si>
  <si>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</si>
  <si>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</si>
  <si>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</si>
  <si>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</si>
  <si>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</si>
  <si>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</si>
  <si>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</si>
  <si>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</si>
  <si>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</si>
  <si>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36</t>
  </si>
  <si>
    <t>5</t>
  </si>
  <si>
    <t>6</t>
  </si>
  <si>
    <t xml:space="preserve">СВОДКА ПО НАДОЮ МОЛОКА ЗА  10.06.2024 года </t>
  </si>
  <si>
    <t>3,48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</si>
</sst>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6" sqref="U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71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46407</v>
      </c>
      <c r="D6" s="30">
        <v>265</v>
      </c>
      <c r="E6" s="30">
        <v>254</v>
      </c>
      <c r="F6" s="30">
        <v>255</v>
      </c>
      <c r="G6" s="30">
        <v>243</v>
      </c>
      <c r="H6" s="30">
        <v>283</v>
      </c>
      <c r="I6" s="30">
        <v>271</v>
      </c>
      <c r="J6" s="63">
        <v>49368</v>
      </c>
      <c r="K6" s="82">
        <v>96</v>
      </c>
      <c r="L6" s="31">
        <v>4</v>
      </c>
      <c r="M6" s="83" t="s">
        <v>76</v>
      </c>
      <c r="N6" s="32">
        <v>27.3</v>
      </c>
      <c r="O6" s="64">
        <v>26.7</v>
      </c>
      <c r="P6" s="30">
        <f>H6</f>
        <v>283</v>
      </c>
      <c r="Q6" s="84">
        <v>24</v>
      </c>
      <c r="R6" s="85" t="s">
        <v>68</v>
      </c>
      <c r="S6" s="65">
        <v>51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6600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2344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2057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48751</v>
      </c>
      <c r="D8" s="93">
        <f t="shared" si="0"/>
        <v>285</v>
      </c>
      <c r="E8" s="33">
        <f t="shared" si="0"/>
        <v>276</v>
      </c>
      <c r="F8" s="33">
        <f>F6+F7</f>
        <v>272</v>
      </c>
      <c r="G8" s="33">
        <f t="shared" si="0"/>
        <v>264</v>
      </c>
      <c r="H8" s="33">
        <f t="shared" si="0"/>
        <v>301</v>
      </c>
      <c r="I8" s="33">
        <f t="shared" si="0"/>
        <v>293</v>
      </c>
      <c r="J8" s="91">
        <f t="shared" si="0"/>
        <v>51425</v>
      </c>
      <c r="K8" s="94">
        <f>F8/D8*100</f>
        <v>95.438596491228068</v>
      </c>
      <c r="L8" s="31">
        <f>H8*3.4/F8</f>
        <v>3.7624999999999997</v>
      </c>
      <c r="M8" s="95">
        <f>(M6+M7)/2</f>
        <v>3.3149999999999999</v>
      </c>
      <c r="N8" s="96">
        <f>D8/B8*100</f>
        <v>25.176678445229683</v>
      </c>
      <c r="O8" s="96">
        <v>23</v>
      </c>
      <c r="P8" s="33">
        <f t="shared" ref="P8:U8" si="1">P6+P7</f>
        <v>301</v>
      </c>
      <c r="Q8" s="33">
        <f t="shared" si="1"/>
        <v>24</v>
      </c>
      <c r="R8" s="33">
        <f t="shared" si="1"/>
        <v>1</v>
      </c>
      <c r="S8" s="33">
        <f>S6+S7</f>
        <v>56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8400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7990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7355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2336</v>
      </c>
      <c r="D10" s="102">
        <v>18</v>
      </c>
      <c r="E10" s="102">
        <v>15</v>
      </c>
      <c r="F10" s="102">
        <v>17</v>
      </c>
      <c r="G10" s="102">
        <v>14</v>
      </c>
      <c r="H10" s="102">
        <v>17</v>
      </c>
      <c r="I10" s="65">
        <v>15</v>
      </c>
      <c r="J10" s="63">
        <v>2204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3">
        <v>13.6</v>
      </c>
      <c r="P10" s="30">
        <f>H10</f>
        <v>17</v>
      </c>
      <c r="Q10" s="104"/>
      <c r="R10" s="105"/>
      <c r="S10" s="24" t="s">
        <v>73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4999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4879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0"/>
      <c r="R11" s="110"/>
      <c r="S11" s="24" t="s">
        <v>74</v>
      </c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5100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2187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2097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3.25" customHeight="1" thickBot="1">
      <c r="A14" s="70" t="s">
        <v>26</v>
      </c>
      <c r="B14" s="63">
        <v>185</v>
      </c>
      <c r="C14" s="63">
        <v>2782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2480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208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208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776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564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677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539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527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426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22482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20752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11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71233</v>
      </c>
      <c r="D23" s="33">
        <f t="shared" ref="D23:J23" si="9">D22+D8</f>
        <v>444</v>
      </c>
      <c r="E23" s="33">
        <f t="shared" si="9"/>
        <v>439</v>
      </c>
      <c r="F23" s="53">
        <f t="shared" si="9"/>
        <v>412</v>
      </c>
      <c r="G23" s="53">
        <f t="shared" si="9"/>
        <v>398</v>
      </c>
      <c r="H23" s="33">
        <f t="shared" si="9"/>
        <v>447</v>
      </c>
      <c r="I23" s="33">
        <f t="shared" si="9"/>
        <v>438</v>
      </c>
      <c r="J23" s="76">
        <f t="shared" si="9"/>
        <v>72177</v>
      </c>
      <c r="K23" s="77">
        <f t="shared" si="4"/>
        <v>92.792792792792795</v>
      </c>
      <c r="L23" s="31">
        <f>H23*3.4/F23</f>
        <v>3.6888349514563106</v>
      </c>
      <c r="M23" s="54">
        <f>(M8+M22)/2</f>
        <v>3.2236111111111114</v>
      </c>
      <c r="N23" s="55">
        <f>D23/B23*100</f>
        <v>19.786096256684495</v>
      </c>
      <c r="O23" s="55">
        <v>17.399999999999999</v>
      </c>
      <c r="P23" s="56">
        <f>P22+P8</f>
        <v>447</v>
      </c>
      <c r="Q23" s="33">
        <f>Q22+Q8</f>
        <v>24</v>
      </c>
      <c r="R23" s="33">
        <f>R22+R8</f>
        <v>1</v>
      </c>
      <c r="S23" s="33">
        <f>S8+S22</f>
        <v>67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5</v>
      </c>
      <c r="E24" s="140"/>
      <c r="F24" s="139">
        <f>F23-G23</f>
        <v>14</v>
      </c>
      <c r="G24" s="140"/>
      <c r="H24" s="141">
        <f>H23-I23</f>
        <v>9</v>
      </c>
      <c r="I24" s="142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58</v>
      </c>
      <c r="S24" s="24" t="s">
        <v>67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2024-06-11T03:21:33Z</cp:lastPrinted>
  <dcterms:created xsi:type="dcterms:W3CDTF">2020-08-31T08:55:27Z</dcterms:created>
  <dcterms:modified xsi:type="dcterms:W3CDTF">2024-06-11T03:21:50Z</dcterms:modified>
</cp:coreProperties>
</file>