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<sst xmlns="http://schemas.openxmlformats.org/spreadsheetml/2006/main" count="226" uniqueCount="78">
  <si>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</si>
  <si>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</si>
  <si>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</si>
  <si>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</si>
  <si>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</si>
  <si>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</si>
  <si>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</si>
  <si>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</si>
  <si>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</si>
  <si>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</si>
  <si>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</si>
  <si>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</si>
  <si>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</si>
  <si>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</si>
  <si>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</si>
  <si>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</si>
  <si>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</si>
  <si>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</si>
  <si>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</si>
  <si>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</si>
  <si>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</si>
  <si>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</si>
  <si>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</si>
  <si>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</si>
  <si>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</si>
  <si>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</si>
  <si>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</si>
  <si>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</si>
  <si>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</si>
  <si>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</si>
  <si>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</si>
  <si>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</si>
  <si>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</si>
  <si>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</si>
  <si>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</si>
  <si>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</si>
  <si>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</si>
  <si>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</si>
  <si>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</si>
  <si>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</si>
  <si>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</si>
  <si>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</si>
  <si>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</si>
  <si>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</si>
  <si>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</si>
  <si>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</si>
  <si>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</si>
  <si>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</si>
  <si>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</si>
  <si>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</si>
  <si>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</si>
  <si>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</si>
  <si>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</si>
  <si>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</si>
  <si>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</si>
  <si>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</si>
  <si>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</si>
  <si>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</si>
  <si>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</si>
  <si>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</si>
  <si>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</si>
  <si>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</si>
  <si>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</si>
  <si>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</si>
  <si>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</si>
  <si>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</si>
  <si>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</si>
  <si>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</si>
  <si>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</si>
  <si>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</si>
  <si>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</si>
  <si>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</si>
  <si>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</si>
  <si>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</si>
  <si>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 xml:space="preserve">СВОДКА ПО НАДОЮ МОЛОКА ЗА  16.06.2024 года </t>
  </si>
  <si>
    <t>45</t>
  </si>
  <si>
    <t>81</t>
  </si>
  <si>
    <t>3,39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</si>
</sst>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N16" sqref="DN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47984</v>
      </c>
      <c r="D6" s="30">
        <v>265</v>
      </c>
      <c r="E6" s="30">
        <v>254</v>
      </c>
      <c r="F6" s="30">
        <v>257</v>
      </c>
      <c r="G6" s="30">
        <v>243</v>
      </c>
      <c r="H6" s="30">
        <v>271</v>
      </c>
      <c r="I6" s="30">
        <v>271</v>
      </c>
      <c r="J6" s="63">
        <v>51049</v>
      </c>
      <c r="K6" s="82">
        <v>96</v>
      </c>
      <c r="L6" s="31">
        <v>3.75</v>
      </c>
      <c r="M6" s="83" t="s">
        <v>77</v>
      </c>
      <c r="N6" s="32">
        <v>27.3</v>
      </c>
      <c r="O6" s="64">
        <v>26.7</v>
      </c>
      <c r="P6" s="30">
        <f>H6</f>
        <v>271</v>
      </c>
      <c r="Q6" s="84">
        <v>27</v>
      </c>
      <c r="R6" s="85" t="s">
        <v>68</v>
      </c>
      <c r="S6" s="65">
        <v>54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6700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2464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2165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50448</v>
      </c>
      <c r="D8" s="93">
        <f t="shared" si="0"/>
        <v>285</v>
      </c>
      <c r="E8" s="33">
        <f t="shared" si="0"/>
        <v>276</v>
      </c>
      <c r="F8" s="33">
        <f>F6+F7</f>
        <v>274</v>
      </c>
      <c r="G8" s="33">
        <f t="shared" si="0"/>
        <v>264</v>
      </c>
      <c r="H8" s="33">
        <f t="shared" si="0"/>
        <v>289</v>
      </c>
      <c r="I8" s="33">
        <f t="shared" si="0"/>
        <v>293</v>
      </c>
      <c r="J8" s="91">
        <f t="shared" si="0"/>
        <v>53214</v>
      </c>
      <c r="K8" s="94">
        <f>F8/D8*100</f>
        <v>96.140350877192986</v>
      </c>
      <c r="L8" s="31">
        <f>H8*3.4/F8</f>
        <v>3.5861313868613141</v>
      </c>
      <c r="M8" s="95">
        <f>(M6+M7)/2</f>
        <v>3.27</v>
      </c>
      <c r="N8" s="96">
        <f>D8/B8*100</f>
        <v>25.176678445229683</v>
      </c>
      <c r="O8" s="96">
        <v>23</v>
      </c>
      <c r="P8" s="33">
        <f t="shared" ref="P8:U8" si="1">P6+P7</f>
        <v>289</v>
      </c>
      <c r="Q8" s="33">
        <f t="shared" si="1"/>
        <v>27</v>
      </c>
      <c r="R8" s="33">
        <f t="shared" si="1"/>
        <v>1</v>
      </c>
      <c r="S8" s="33">
        <f>S6+S7</f>
        <v>59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8600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8320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7655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3500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2444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2306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72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24</v>
      </c>
      <c r="B11" s="98">
        <v>171</v>
      </c>
      <c r="C11" s="98">
        <v>5197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5071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73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5200</v>
      </c>
      <c r="DH11" s="117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2277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2181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09"/>
      <c r="DI13" s="110"/>
      <c r="DJ13" s="28"/>
      <c r="DN13" s="111"/>
    </row>
    <row r="14" spans="1:192" ht="24.75" customHeight="1" thickBot="1">
      <c r="A14" s="70" t="s">
        <v>26</v>
      </c>
      <c r="B14" s="63">
        <v>185</v>
      </c>
      <c r="C14" s="63">
        <v>2890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2582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2</v>
      </c>
      <c r="R14" s="30"/>
      <c r="S14" s="71" t="s">
        <v>73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09"/>
      <c r="DI14" s="110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09"/>
      <c r="DI15" s="110"/>
      <c r="DJ15" s="28"/>
    </row>
    <row r="16" spans="1:192" ht="20.25" customHeight="1" thickBot="1">
      <c r="A16" s="70" t="s">
        <v>46</v>
      </c>
      <c r="B16" s="62">
        <v>24</v>
      </c>
      <c r="C16" s="62">
        <v>226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226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09"/>
      <c r="DI16" s="110"/>
      <c r="DJ16" s="28"/>
    </row>
    <row r="17" spans="1:192" ht="27.75" customHeight="1" thickBot="1">
      <c r="A17" s="70" t="s">
        <v>28</v>
      </c>
      <c r="B17" s="63">
        <v>104</v>
      </c>
      <c r="C17" s="63">
        <v>818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594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09"/>
      <c r="DI17" s="110"/>
      <c r="DJ17" s="28"/>
    </row>
    <row r="18" spans="1:192" ht="21.75" customHeight="1" thickBot="1">
      <c r="A18" s="70" t="s">
        <v>40</v>
      </c>
      <c r="B18" s="63">
        <v>60</v>
      </c>
      <c r="C18" s="63">
        <v>707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563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09"/>
      <c r="DI18" s="110"/>
      <c r="DJ18" s="28"/>
    </row>
    <row r="19" spans="1:192" ht="18" customHeight="1" thickBot="1">
      <c r="A19" s="70" t="s">
        <v>39</v>
      </c>
      <c r="B19" s="63">
        <v>40</v>
      </c>
      <c r="C19" s="63">
        <v>557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450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09"/>
      <c r="DI19" s="110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23436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21628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8</v>
      </c>
      <c r="R22" s="30">
        <f t="shared" si="8"/>
        <v>0</v>
      </c>
      <c r="S22" s="30">
        <f t="shared" si="8"/>
        <v>17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73884</v>
      </c>
      <c r="D23" s="33">
        <f t="shared" ref="D23:J23" si="9">D22+D8</f>
        <v>444</v>
      </c>
      <c r="E23" s="33">
        <f t="shared" si="9"/>
        <v>439</v>
      </c>
      <c r="F23" s="53">
        <f t="shared" si="9"/>
        <v>414</v>
      </c>
      <c r="G23" s="53">
        <f t="shared" si="9"/>
        <v>398</v>
      </c>
      <c r="H23" s="33">
        <f t="shared" si="9"/>
        <v>435</v>
      </c>
      <c r="I23" s="33">
        <f t="shared" si="9"/>
        <v>438</v>
      </c>
      <c r="J23" s="76">
        <f t="shared" si="9"/>
        <v>74842</v>
      </c>
      <c r="K23" s="77">
        <f t="shared" si="4"/>
        <v>93.243243243243242</v>
      </c>
      <c r="L23" s="31">
        <f>H23*3.4/F23</f>
        <v>3.5724637681159419</v>
      </c>
      <c r="M23" s="54">
        <f>(M8+M22)/2</f>
        <v>3.2011111111111115</v>
      </c>
      <c r="N23" s="55">
        <f>D23/B23*100</f>
        <v>19.786096256684495</v>
      </c>
      <c r="O23" s="55">
        <v>17.399999999999999</v>
      </c>
      <c r="P23" s="56">
        <f>P22+P8</f>
        <v>435</v>
      </c>
      <c r="Q23" s="33">
        <f>Q22+Q8</f>
        <v>35</v>
      </c>
      <c r="R23" s="33">
        <f>R22+R8</f>
        <v>1</v>
      </c>
      <c r="S23" s="33">
        <f>S8+S22</f>
        <v>76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5</v>
      </c>
      <c r="E24" s="140"/>
      <c r="F24" s="139">
        <f>F23-G23</f>
        <v>16</v>
      </c>
      <c r="G24" s="140"/>
      <c r="H24" s="141">
        <f>H23-I23</f>
        <v>-3</v>
      </c>
      <c r="I24" s="142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58</v>
      </c>
      <c r="S24" s="24" t="s">
        <v>76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2024-06-17T03:43:32Z</cp:lastPrinted>
  <dcterms:created xsi:type="dcterms:W3CDTF">2020-08-31T08:55:27Z</dcterms:created>
  <dcterms:modified xsi:type="dcterms:W3CDTF">2024-06-17T03:56:45Z</dcterms:modified>
</cp:coreProperties>
</file>