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ПРОГРАММЫ\ОТЧЕТЫ по программам\2021\"/>
    </mc:Choice>
  </mc:AlternateContent>
  <xr:revisionPtr revIDLastSave="0" documentId="13_ncr:1_{EBAC1EEB-8D4E-4EA5-BFAD-95BBAB568103}" xr6:coauthVersionLast="40" xr6:coauthVersionMax="40" xr10:uidLastSave="{00000000-0000-0000-0000-000000000000}"/>
  <bookViews>
    <workbookView xWindow="120" yWindow="120" windowWidth="15570" windowHeight="11820" activeTab="2" xr2:uid="{00000000-000D-0000-FFFF-FFFF00000000}"/>
  </bookViews>
  <sheets>
    <sheet name="Лист1" sheetId="1" r:id="rId1"/>
    <sheet name="Лист2" sheetId="3" r:id="rId2"/>
    <sheet name="Лист3" sheetId="2" r:id="rId3"/>
    <sheet name="Лист4" sheetId="4" r:id="rId4"/>
  </sheets>
  <calcPr calcId="191029"/>
</workbook>
</file>

<file path=xl/calcChain.xml><?xml version="1.0" encoding="utf-8"?>
<calcChain xmlns="http://schemas.openxmlformats.org/spreadsheetml/2006/main">
  <c r="D8" i="4" l="1"/>
  <c r="D12" i="2" l="1"/>
  <c r="C12" i="2"/>
  <c r="C12" i="1"/>
  <c r="C8" i="4" l="1"/>
  <c r="C8" i="3"/>
  <c r="E7" i="4"/>
  <c r="E6" i="4"/>
  <c r="E5" i="4"/>
  <c r="E4" i="4"/>
  <c r="E3" i="4"/>
  <c r="E4" i="2"/>
  <c r="E5" i="2"/>
  <c r="E7" i="2"/>
  <c r="E8" i="2"/>
  <c r="E9" i="2"/>
  <c r="E10" i="2"/>
  <c r="E3" i="2"/>
  <c r="E8" i="4" l="1"/>
  <c r="E12" i="2"/>
</calcChain>
</file>

<file path=xl/sharedStrings.xml><?xml version="1.0" encoding="utf-8"?>
<sst xmlns="http://schemas.openxmlformats.org/spreadsheetml/2006/main" count="74" uniqueCount="41">
  <si>
    <t>№ п/п</t>
  </si>
  <si>
    <t>Наименование подпрограммы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</si>
  <si>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</si>
  <si>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</si>
  <si>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</si>
  <si>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</si>
  <si>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</si>
  <si>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</si>
  <si>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</si>
  <si>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</si>
  <si>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</si>
  <si>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Профилактика правонарушений и наркомании, терроризма и экстремизма, а также снижение рисков и смягчение последствий чрезвычайных ситуаций</t>
  </si>
  <si>
    <t>Развитие физической культуры и спорта и реализация мероприятий в сфере молодежной политики в Большереченском муниципальном районе Омской области</t>
  </si>
  <si>
    <t>Развитие культуры Большереченского муниципального района Омской области</t>
  </si>
  <si>
    <t>Развитие системы образования Большереченского муниципального района Омской области</t>
  </si>
  <si>
    <t>Управление имуществом и земельными ресурсами на территории Большереченского муниципального района Омской области</t>
  </si>
  <si>
    <t xml:space="preserve">Охрана окружающей среды в Большереченском муниципальном районе Омской области </t>
  </si>
  <si>
    <t>Создание условий для обеспечения граждан доступным и комфортным жильем и жилищно – коммунальными услугами в Большереченском муниципальном районе Омской области</t>
  </si>
  <si>
    <t>Развитие малого  предпринимательства в Большереченском муниципальном районе Омской области</t>
  </si>
  <si>
    <t>Развитие сельского хозяйства и регулирования рынков сельскохозяйственной продукции, сырья и продовольствия Большереченского муниципального района Омской области</t>
  </si>
  <si>
    <t xml:space="preserve">Совершенствование муниципального управления в Большереченском муниципальном районе Омской области  </t>
  </si>
  <si>
    <t xml:space="preserve">Повышение качества управления муниципальными финансами в Большереченском муниципальном районе Омской области </t>
  </si>
  <si>
    <t>Эффективность МП РЭП</t>
  </si>
  <si>
    <t>Эффективность МП РСКС</t>
  </si>
  <si>
    <t>Общая эффективность, %</t>
  </si>
  <si>
    <t>Модернизация и развитие автомобильных дорог Большереченского муниципального района Омской области</t>
  </si>
  <si>
    <t>Глава муниципального района                                             В.И. Майстепанов</t>
  </si>
  <si>
    <t>Уровень исполнения</t>
  </si>
  <si>
    <t>Глава муниципального района                                                                В.И. Майстепанов</t>
  </si>
  <si>
    <t>Глава муниципального района                                                   В.И. Майстепанов</t>
  </si>
  <si>
    <t>План 2020 года, рублей</t>
  </si>
  <si>
    <t>Факт 2020 года, рублей</t>
  </si>
  <si>
    <t>Профилактика правонарушений и наркомании, терроризма и экстремизма, а также снижение рисков и смягчение последствий чрезвычайных ситуаций в Большереченском муниципальном районе Омской области</t>
  </si>
  <si>
    <t>Поддержка социально-ориентированных некоммерческих организаций Большереченского муниципального района Омской области</t>
  </si>
  <si>
    <t>Энергосбережение и повышение энергетической эффективности на территории Большереченского муниципального района Омкой области</t>
  </si>
  <si>
    <t>Оценка эффективности реализации подпрограмм муниципальной программы "Развитие экономического потенциала Большереченского муниципального района Омской области" за 2021 год</t>
  </si>
  <si>
    <t>Оценка эффективности реализации подпрограмм муниципальной программы "Развитие социально-культурной сферы Большереченского муниципального района Омской области" за 2021 год</t>
  </si>
  <si>
    <t>Оценка финансирования подпрограмм муниципальной программы "Развитие экономического потенциала Большереченского муниципального района Омской области" за 2021 год</t>
  </si>
  <si>
    <t>Оценка финансирования подпрограмм муниципальных программ Большереченского муниципального района Омской области  за 2021 год</t>
  </si>
  <si>
    <t>План 2021 года, рублей</t>
  </si>
  <si>
    <t>Факт 2021 года,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</si>
</sst>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2" fillId="0" borderId="0" xfId="0" applyFont="1" applyAlignment="1">
      <alignment horizontal="justify"/>
    </xf>
    <xf numFmtId="0" fontId="5" fillId="0" borderId="0" xfId="0" applyFont="1" applyAlignment="1"/>
    <xf numFmtId="0" fontId="4" fillId="0" borderId="5" xfId="0" applyFont="1" applyBorder="1" applyAlignment="1">
      <alignment horizontal="center" vertical="top" wrapText="1"/>
    </xf>
    <xf numFmtId="0" fontId="0" fillId="0" borderId="5" xfId="0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0" fillId="0" borderId="0" xfId="0" applyAlignment="1"/>
    <xf numFmtId="0" fontId="6" fillId="2" borderId="1" xfId="0" applyFont="1" applyFill="1" applyBorder="1" applyAlignment="1">
      <alignment horizontal="justify" vertical="top" wrapText="1"/>
    </xf>
    <xf numFmtId="4" fontId="6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zoomScaleNormal="100" workbookViewId="0">
      <selection activeCell="A7" sqref="A7:C7"/>
    </sheetView>
  </sheetViews>
  <sheetFormatPr defaultRowHeight="15" x14ac:dyDescent="0.25"/>
  <cols>
    <col min="1" max="1" width="8.28515625" customWidth="1"/>
    <col min="2" max="2" width="53.7109375" customWidth="1"/>
    <col min="3" max="3" width="20.7109375" customWidth="1"/>
  </cols>
  <sheetData>
    <row r="1" spans="1:3" ht="55.15" customHeight="1" x14ac:dyDescent="0.25">
      <c r="A1" s="19" t="s">
        <v>35</v>
      </c>
      <c r="B1" s="20"/>
      <c r="C1" s="20"/>
    </row>
    <row r="2" spans="1:3" ht="33" x14ac:dyDescent="0.25">
      <c r="A2" s="3" t="s">
        <v>0</v>
      </c>
      <c r="B2" s="4" t="s">
        <v>1</v>
      </c>
      <c r="C2" s="6" t="s">
        <v>24</v>
      </c>
    </row>
    <row r="3" spans="1:3" ht="54.6" customHeight="1" x14ac:dyDescent="0.25">
      <c r="A3" s="9" t="s">
        <v>2</v>
      </c>
      <c r="B3" s="10" t="s">
        <v>21</v>
      </c>
      <c r="C3" s="11">
        <v>100.04</v>
      </c>
    </row>
    <row r="4" spans="1:3" ht="47.25" x14ac:dyDescent="0.25">
      <c r="A4" s="9" t="s">
        <v>3</v>
      </c>
      <c r="B4" s="10" t="s">
        <v>20</v>
      </c>
      <c r="C4" s="11">
        <v>115.8</v>
      </c>
    </row>
    <row r="5" spans="1:3" ht="63" x14ac:dyDescent="0.25">
      <c r="A5" s="9" t="s">
        <v>4</v>
      </c>
      <c r="B5" s="10" t="s">
        <v>19</v>
      </c>
      <c r="C5" s="11">
        <v>159.86000000000001</v>
      </c>
    </row>
    <row r="6" spans="1:3" ht="47.25" x14ac:dyDescent="0.25">
      <c r="A6" s="9" t="s">
        <v>5</v>
      </c>
      <c r="B6" s="10" t="s">
        <v>18</v>
      </c>
      <c r="C6" s="11">
        <v>0</v>
      </c>
    </row>
    <row r="7" spans="1:3" ht="63" x14ac:dyDescent="0.25">
      <c r="A7" s="24" t="s">
        <v>6</v>
      </c>
      <c r="B7" s="24" t="s">
        <v>17</v>
      </c>
      <c r="C7" s="25">
        <v>100</v>
      </c>
    </row>
    <row r="8" spans="1:3" ht="47.25" x14ac:dyDescent="0.25">
      <c r="A8" s="9" t="s">
        <v>7</v>
      </c>
      <c r="B8" s="10" t="s">
        <v>25</v>
      </c>
      <c r="C8" s="11">
        <v>86.65</v>
      </c>
    </row>
    <row r="9" spans="1:3" ht="31.5" x14ac:dyDescent="0.25">
      <c r="A9" s="9" t="s">
        <v>8</v>
      </c>
      <c r="B9" s="10" t="s">
        <v>16</v>
      </c>
      <c r="C9" s="11">
        <v>136.99</v>
      </c>
    </row>
    <row r="10" spans="1:3" ht="47.25" x14ac:dyDescent="0.25">
      <c r="A10" s="9" t="s">
        <v>9</v>
      </c>
      <c r="B10" s="10" t="s">
        <v>15</v>
      </c>
      <c r="C10" s="11">
        <v>100</v>
      </c>
    </row>
    <row r="11" spans="1:3" ht="47.25" x14ac:dyDescent="0.25">
      <c r="A11" s="9" t="s">
        <v>10</v>
      </c>
      <c r="B11" s="14" t="s">
        <v>34</v>
      </c>
      <c r="C11" s="11">
        <v>100.88</v>
      </c>
    </row>
    <row r="12" spans="1:3" ht="15.75" x14ac:dyDescent="0.25">
      <c r="A12" s="15" t="s">
        <v>22</v>
      </c>
      <c r="B12" s="16"/>
      <c r="C12" s="11">
        <f>(C3+C4+C5+C6+C7+C8+C9+C10+C11)/9</f>
        <v>100.02444444444444</v>
      </c>
    </row>
    <row r="15" spans="1:3" ht="17.25" x14ac:dyDescent="0.3">
      <c r="A15" s="17" t="s">
        <v>26</v>
      </c>
      <c r="B15" s="18"/>
      <c r="C15" s="18"/>
    </row>
  </sheetData>
  <mergeCells count="3">
    <mergeCell ref="A12:B12"/>
    <mergeCell ref="A15:C15"/>
    <mergeCell ref="A1:C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C8" sqref="C8"/>
    </sheetView>
  </sheetViews>
  <sheetFormatPr defaultRowHeight="15" x14ac:dyDescent="0.25"/>
  <cols>
    <col min="1" max="1" width="8.28515625" customWidth="1"/>
    <col min="2" max="2" width="53.7109375" customWidth="1"/>
    <col min="3" max="3" width="20.7109375" customWidth="1"/>
  </cols>
  <sheetData>
    <row r="1" spans="1:3" ht="58.15" customHeight="1" x14ac:dyDescent="0.25">
      <c r="A1" s="19" t="s">
        <v>36</v>
      </c>
      <c r="B1" s="20"/>
      <c r="C1" s="20"/>
    </row>
    <row r="2" spans="1:3" ht="33" x14ac:dyDescent="0.25">
      <c r="A2" s="3" t="s">
        <v>0</v>
      </c>
      <c r="B2" s="4" t="s">
        <v>1</v>
      </c>
      <c r="C2" s="6" t="s">
        <v>24</v>
      </c>
    </row>
    <row r="3" spans="1:3" ht="49.5" x14ac:dyDescent="0.25">
      <c r="A3" s="1">
        <v>1</v>
      </c>
      <c r="B3" s="7" t="s">
        <v>14</v>
      </c>
      <c r="C3" s="2">
        <v>101.65</v>
      </c>
    </row>
    <row r="4" spans="1:3" ht="33" x14ac:dyDescent="0.25">
      <c r="A4" s="1">
        <v>2</v>
      </c>
      <c r="B4" s="7" t="s">
        <v>13</v>
      </c>
      <c r="C4" s="2">
        <v>109.11</v>
      </c>
    </row>
    <row r="5" spans="1:3" ht="66" x14ac:dyDescent="0.25">
      <c r="A5" s="1">
        <v>3</v>
      </c>
      <c r="B5" s="7" t="s">
        <v>12</v>
      </c>
      <c r="C5" s="2">
        <v>113.2</v>
      </c>
    </row>
    <row r="6" spans="1:3" ht="66" x14ac:dyDescent="0.25">
      <c r="A6" s="1">
        <v>4</v>
      </c>
      <c r="B6" s="7" t="s">
        <v>11</v>
      </c>
      <c r="C6" s="2">
        <v>111.2</v>
      </c>
    </row>
    <row r="7" spans="1:3" ht="49.5" x14ac:dyDescent="0.25">
      <c r="A7" s="1">
        <v>5</v>
      </c>
      <c r="B7" s="8" t="s">
        <v>33</v>
      </c>
      <c r="C7" s="2">
        <v>100</v>
      </c>
    </row>
    <row r="8" spans="1:3" ht="18.75" x14ac:dyDescent="0.3">
      <c r="A8" s="21" t="s">
        <v>23</v>
      </c>
      <c r="B8" s="22"/>
      <c r="C8" s="2">
        <f>(C3+C4+C5+C6+C7)/5</f>
        <v>107.032</v>
      </c>
    </row>
    <row r="11" spans="1:3" ht="17.25" x14ac:dyDescent="0.3">
      <c r="A11" s="17" t="s">
        <v>26</v>
      </c>
      <c r="B11" s="18"/>
      <c r="C11" s="18"/>
    </row>
  </sheetData>
  <mergeCells count="3">
    <mergeCell ref="A8:B8"/>
    <mergeCell ref="A11:C11"/>
    <mergeCell ref="A1:C1"/>
  </mergeCells>
  <phoneticPr fontId="3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tabSelected="1" topLeftCell="A4" zoomScaleNormal="100" workbookViewId="0">
      <selection activeCell="E12" sqref="E12"/>
    </sheetView>
  </sheetViews>
  <sheetFormatPr defaultRowHeight="15" x14ac:dyDescent="0.25"/>
  <cols>
    <col min="1" max="1" width="8.28515625" customWidth="1"/>
    <col min="2" max="2" width="41.85546875" customWidth="1"/>
    <col min="3" max="3" width="16.85546875" customWidth="1"/>
    <col min="4" max="4" width="18.140625" customWidth="1"/>
    <col min="5" max="5" width="10.5703125" customWidth="1"/>
  </cols>
  <sheetData>
    <row r="1" spans="1:5" ht="58.15" customHeight="1" x14ac:dyDescent="0.25">
      <c r="A1" s="19" t="s">
        <v>37</v>
      </c>
      <c r="B1" s="20"/>
      <c r="C1" s="20"/>
      <c r="D1" s="20"/>
      <c r="E1" s="20"/>
    </row>
    <row r="2" spans="1:5" ht="51" customHeight="1" x14ac:dyDescent="0.25">
      <c r="A2" s="3" t="s">
        <v>0</v>
      </c>
      <c r="B2" s="4" t="s">
        <v>1</v>
      </c>
      <c r="C2" s="4" t="s">
        <v>30</v>
      </c>
      <c r="D2" s="5" t="s">
        <v>31</v>
      </c>
      <c r="E2" s="6" t="s">
        <v>27</v>
      </c>
    </row>
    <row r="3" spans="1:5" ht="63" x14ac:dyDescent="0.25">
      <c r="A3" s="9" t="s">
        <v>2</v>
      </c>
      <c r="B3" s="10" t="s">
        <v>21</v>
      </c>
      <c r="C3" s="11">
        <v>106493497.38000001</v>
      </c>
      <c r="D3" s="11">
        <v>106433736.48</v>
      </c>
      <c r="E3" s="11">
        <f>D3*100/C3</f>
        <v>99.943883052514678</v>
      </c>
    </row>
    <row r="4" spans="1:5" ht="47.25" x14ac:dyDescent="0.25">
      <c r="A4" s="9" t="s">
        <v>3</v>
      </c>
      <c r="B4" s="10" t="s">
        <v>20</v>
      </c>
      <c r="C4" s="11">
        <v>46120000</v>
      </c>
      <c r="D4" s="12">
        <v>44975989.140000001</v>
      </c>
      <c r="E4" s="11">
        <f t="shared" ref="E4:E10" si="0">D4*100/C4</f>
        <v>97.519490763226372</v>
      </c>
    </row>
    <row r="5" spans="1:5" ht="94.5" x14ac:dyDescent="0.25">
      <c r="A5" s="9" t="s">
        <v>4</v>
      </c>
      <c r="B5" s="10" t="s">
        <v>19</v>
      </c>
      <c r="C5" s="11">
        <v>9813724.379999999</v>
      </c>
      <c r="D5" s="11">
        <v>9706478.0200000014</v>
      </c>
      <c r="E5" s="11">
        <f t="shared" si="0"/>
        <v>98.907179824424645</v>
      </c>
    </row>
    <row r="6" spans="1:5" ht="47.25" x14ac:dyDescent="0.25">
      <c r="A6" s="9" t="s">
        <v>5</v>
      </c>
      <c r="B6" s="10" t="s">
        <v>18</v>
      </c>
      <c r="C6" s="11">
        <v>0</v>
      </c>
      <c r="D6" s="11">
        <v>0</v>
      </c>
      <c r="E6" s="11">
        <v>0</v>
      </c>
    </row>
    <row r="7" spans="1:5" ht="78.75" x14ac:dyDescent="0.25">
      <c r="A7" s="24" t="s">
        <v>6</v>
      </c>
      <c r="B7" s="24" t="s">
        <v>17</v>
      </c>
      <c r="C7" s="25">
        <v>93560249.650000006</v>
      </c>
      <c r="D7" s="25">
        <v>40906520.719999999</v>
      </c>
      <c r="E7" s="25">
        <f t="shared" si="0"/>
        <v>43.722115826996401</v>
      </c>
    </row>
    <row r="8" spans="1:5" ht="63" x14ac:dyDescent="0.25">
      <c r="A8" s="9" t="s">
        <v>7</v>
      </c>
      <c r="B8" s="10" t="s">
        <v>25</v>
      </c>
      <c r="C8" s="13">
        <v>19469445.420000002</v>
      </c>
      <c r="D8" s="13">
        <v>22711154.179999996</v>
      </c>
      <c r="E8" s="11">
        <f t="shared" si="0"/>
        <v>116.65023676878822</v>
      </c>
    </row>
    <row r="9" spans="1:5" ht="47.25" x14ac:dyDescent="0.25">
      <c r="A9" s="9" t="s">
        <v>8</v>
      </c>
      <c r="B9" s="10" t="s">
        <v>16</v>
      </c>
      <c r="C9" s="11">
        <v>2000000</v>
      </c>
      <c r="D9" s="12">
        <v>1266161.93</v>
      </c>
      <c r="E9" s="11">
        <f t="shared" si="0"/>
        <v>63.308096499999998</v>
      </c>
    </row>
    <row r="10" spans="1:5" ht="63" x14ac:dyDescent="0.25">
      <c r="A10" s="9" t="s">
        <v>9</v>
      </c>
      <c r="B10" s="10" t="s">
        <v>15</v>
      </c>
      <c r="C10" s="11">
        <v>6427845.2999999998</v>
      </c>
      <c r="D10" s="12">
        <v>6427837.8799999999</v>
      </c>
      <c r="E10" s="11">
        <f t="shared" si="0"/>
        <v>99.999884564738977</v>
      </c>
    </row>
    <row r="11" spans="1:5" ht="63" x14ac:dyDescent="0.25">
      <c r="A11" s="9" t="s">
        <v>10</v>
      </c>
      <c r="B11" s="14" t="s">
        <v>34</v>
      </c>
      <c r="C11" s="11">
        <v>250000</v>
      </c>
      <c r="D11" s="11">
        <v>0</v>
      </c>
      <c r="E11" s="11">
        <v>0</v>
      </c>
    </row>
    <row r="12" spans="1:5" ht="15.75" x14ac:dyDescent="0.25">
      <c r="A12" s="15" t="s">
        <v>22</v>
      </c>
      <c r="B12" s="16"/>
      <c r="C12" s="11">
        <f>(C3+C4+C5+C6+C7+C8+C9+C10+C11)/9</f>
        <v>31570529.125555556</v>
      </c>
      <c r="D12" s="11">
        <f t="shared" ref="D12:E12" si="1">(D3+D4+D5+D6+D7+D8+D9+D10+D11)/9</f>
        <v>25825319.81666667</v>
      </c>
      <c r="E12" s="11">
        <f t="shared" si="1"/>
        <v>68.894543033409917</v>
      </c>
    </row>
    <row r="15" spans="1:5" ht="17.25" x14ac:dyDescent="0.3">
      <c r="A15" s="17" t="s">
        <v>28</v>
      </c>
      <c r="B15" s="18"/>
      <c r="C15" s="18"/>
      <c r="D15" s="23"/>
      <c r="E15" s="23"/>
    </row>
  </sheetData>
  <mergeCells count="3">
    <mergeCell ref="A15:E15"/>
    <mergeCell ref="A12:B12"/>
    <mergeCell ref="A1:E1"/>
  </mergeCells>
  <phoneticPr fontId="3" type="noConversion"/>
  <pageMargins left="0.70866141732283472" right="0.31496062992125984" top="0.35433070866141736" bottom="0.35433070866141736" header="0.31496062992125984" footer="0.31496062992125984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workbookViewId="0">
      <selection activeCell="D2" sqref="D2"/>
    </sheetView>
  </sheetViews>
  <sheetFormatPr defaultRowHeight="15" x14ac:dyDescent="0.25"/>
  <cols>
    <col min="1" max="1" width="6" customWidth="1"/>
    <col min="2" max="2" width="39" customWidth="1"/>
    <col min="3" max="3" width="16.85546875" customWidth="1"/>
    <col min="4" max="4" width="18.140625" customWidth="1"/>
    <col min="5" max="5" width="10.5703125" customWidth="1"/>
    <col min="8" max="8" width="9.140625" customWidth="1"/>
  </cols>
  <sheetData>
    <row r="1" spans="1:5" ht="42" customHeight="1" x14ac:dyDescent="0.25">
      <c r="A1" s="19" t="s">
        <v>38</v>
      </c>
      <c r="B1" s="20"/>
      <c r="C1" s="20"/>
      <c r="D1" s="20"/>
      <c r="E1" s="20"/>
    </row>
    <row r="2" spans="1:5" ht="49.5" x14ac:dyDescent="0.25">
      <c r="A2" s="3" t="s">
        <v>0</v>
      </c>
      <c r="B2" s="4" t="s">
        <v>1</v>
      </c>
      <c r="C2" s="4" t="s">
        <v>39</v>
      </c>
      <c r="D2" s="5" t="s">
        <v>40</v>
      </c>
      <c r="E2" s="6" t="s">
        <v>27</v>
      </c>
    </row>
    <row r="3" spans="1:5" ht="69.599999999999994" customHeight="1" x14ac:dyDescent="0.25">
      <c r="A3" s="9">
        <v>1</v>
      </c>
      <c r="B3" s="10" t="s">
        <v>14</v>
      </c>
      <c r="C3" s="11">
        <v>499669458.22000003</v>
      </c>
      <c r="D3" s="11">
        <v>497179052.80000001</v>
      </c>
      <c r="E3" s="11">
        <f t="shared" ref="E3:E7" si="0">D3*100/C3</f>
        <v>99.501589424962702</v>
      </c>
    </row>
    <row r="4" spans="1:5" ht="47.25" x14ac:dyDescent="0.25">
      <c r="A4" s="9">
        <v>2</v>
      </c>
      <c r="B4" s="10" t="s">
        <v>13</v>
      </c>
      <c r="C4" s="11">
        <v>88228494.280000016</v>
      </c>
      <c r="D4" s="11">
        <v>88069402.370000005</v>
      </c>
      <c r="E4" s="11">
        <f t="shared" si="0"/>
        <v>99.819681939153213</v>
      </c>
    </row>
    <row r="5" spans="1:5" ht="78.75" x14ac:dyDescent="0.25">
      <c r="A5" s="9">
        <v>3</v>
      </c>
      <c r="B5" s="10" t="s">
        <v>12</v>
      </c>
      <c r="C5" s="12">
        <v>12794772.459999999</v>
      </c>
      <c r="D5" s="11">
        <v>12794772.459999999</v>
      </c>
      <c r="E5" s="11">
        <f t="shared" si="0"/>
        <v>100.00000000000001</v>
      </c>
    </row>
    <row r="6" spans="1:5" ht="110.25" x14ac:dyDescent="0.25">
      <c r="A6" s="9">
        <v>4</v>
      </c>
      <c r="B6" s="10" t="s">
        <v>32</v>
      </c>
      <c r="C6" s="13">
        <v>522010</v>
      </c>
      <c r="D6" s="13">
        <v>520404</v>
      </c>
      <c r="E6" s="11">
        <f t="shared" si="0"/>
        <v>99.692343058562102</v>
      </c>
    </row>
    <row r="7" spans="1:5" ht="82.5" x14ac:dyDescent="0.25">
      <c r="A7" s="9">
        <v>5</v>
      </c>
      <c r="B7" s="8" t="s">
        <v>33</v>
      </c>
      <c r="C7" s="11">
        <v>884000</v>
      </c>
      <c r="D7" s="11">
        <v>884000</v>
      </c>
      <c r="E7" s="11">
        <f t="shared" si="0"/>
        <v>100</v>
      </c>
    </row>
    <row r="8" spans="1:5" ht="15.75" x14ac:dyDescent="0.25">
      <c r="A8" s="15" t="s">
        <v>23</v>
      </c>
      <c r="B8" s="16"/>
      <c r="C8" s="11">
        <f>(C3+C4+C5+C6+C7)/5</f>
        <v>120419746.99200001</v>
      </c>
      <c r="D8" s="11">
        <f>(D3+D4+D5+D6+D7)/5</f>
        <v>119889526.32600002</v>
      </c>
      <c r="E8" s="11">
        <f t="shared" ref="E8" si="1">(E3+E4+E5+E6+E7)/5</f>
        <v>99.802722884535612</v>
      </c>
    </row>
    <row r="11" spans="1:5" ht="17.25" x14ac:dyDescent="0.3">
      <c r="A11" s="17" t="s">
        <v>29</v>
      </c>
      <c r="B11" s="18"/>
      <c r="C11" s="18"/>
      <c r="D11" s="23"/>
      <c r="E11" s="23"/>
    </row>
  </sheetData>
  <mergeCells count="3">
    <mergeCell ref="A11:E11"/>
    <mergeCell ref="A1:E1"/>
    <mergeCell ref="A8:B8"/>
  </mergeCells>
  <phoneticPr fontId="3" type="noConversion"/>
  <pageMargins left="0.35433070866141736" right="0.35433070866141736" top="0.98425196850393704" bottom="0.98425196850393704" header="0.51181102362204722" footer="0.51181102362204722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Ибрагимова ИА</cp:lastModifiedBy>
  <cp:lastPrinted>2021-11-26T05:34:23Z</cp:lastPrinted>
  <dcterms:created xsi:type="dcterms:W3CDTF">2017-08-01T06:37:04Z</dcterms:created>
  <dcterms:modified xsi:type="dcterms:W3CDTF">2022-04-22T10:04:58Z</dcterms:modified>
</cp:coreProperties>
</file>