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<sst xmlns="http://schemas.openxmlformats.org/spreadsheetml/2006/main" count="227" uniqueCount="80">
  <si>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</si>
  <si>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</si>
  <si>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</si>
  <si>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</si>
  <si>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</si>
  <si>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</si>
  <si>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</si>
  <si>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</si>
  <si>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</si>
  <si>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</si>
  <si>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</si>
  <si>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</si>
  <si>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</si>
  <si>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</si>
  <si>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</si>
  <si>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</si>
  <si>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</si>
  <si>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</si>
  <si>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</si>
  <si>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</si>
  <si>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</si>
  <si>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</si>
  <si>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</si>
  <si>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</si>
  <si>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</si>
  <si>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</si>
  <si>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</si>
  <si>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</si>
  <si>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</si>
  <si>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</si>
  <si>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</si>
  <si>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</si>
  <si>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</si>
  <si>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</si>
  <si>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</si>
  <si>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</si>
  <si>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</si>
  <si>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</si>
  <si>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</si>
  <si>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</si>
  <si>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</si>
  <si>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</si>
  <si>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</si>
  <si>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</si>
  <si>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</si>
  <si>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</si>
  <si>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</si>
  <si>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</si>
  <si>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</si>
  <si>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</si>
  <si>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</si>
  <si>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</si>
  <si>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</si>
  <si>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</si>
  <si>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</si>
  <si>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</si>
  <si>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</si>
  <si>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</si>
  <si>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</si>
  <si>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</si>
  <si>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</si>
  <si>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</si>
  <si>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</si>
  <si>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</si>
  <si>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</si>
  <si>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</si>
  <si>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</si>
  <si>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</si>
  <si>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</si>
  <si>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</si>
  <si>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</si>
  <si>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2244</t>
  </si>
  <si>
    <t>7</t>
  </si>
  <si>
    <t>73</t>
  </si>
  <si>
    <t>152</t>
  </si>
  <si>
    <t>458</t>
  </si>
  <si>
    <t>15</t>
  </si>
  <si>
    <t>5</t>
  </si>
  <si>
    <t>18</t>
  </si>
  <si>
    <t xml:space="preserve">СВОДКА ПО НАДОЮ МОЛОКА ЗА 26.05.2025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</si>
</sst>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24" sqref="M2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50</v>
      </c>
      <c r="D4" s="131" t="s">
        <v>2</v>
      </c>
      <c r="E4" s="132"/>
      <c r="F4" s="132"/>
      <c r="G4" s="132"/>
      <c r="H4" s="132"/>
      <c r="I4" s="133"/>
      <c r="J4" s="127" t="s">
        <v>54</v>
      </c>
      <c r="K4" s="134" t="s">
        <v>3</v>
      </c>
      <c r="L4" s="127" t="s">
        <v>47</v>
      </c>
      <c r="M4" s="127" t="s">
        <v>4</v>
      </c>
      <c r="N4" s="148" t="s">
        <v>48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51</v>
      </c>
      <c r="E5" s="147"/>
      <c r="F5" s="146" t="s">
        <v>52</v>
      </c>
      <c r="G5" s="147"/>
      <c r="H5" s="146" t="s">
        <v>53</v>
      </c>
      <c r="I5" s="147"/>
      <c r="J5" s="128"/>
      <c r="K5" s="135"/>
      <c r="L5" s="128"/>
      <c r="M5" s="128"/>
      <c r="N5" s="120" t="s">
        <v>55</v>
      </c>
      <c r="O5" s="120" t="s">
        <v>43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5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1.5" customHeight="1" thickBot="1">
      <c r="A6" s="79" t="s">
        <v>16</v>
      </c>
      <c r="B6" s="62">
        <v>970</v>
      </c>
      <c r="C6" s="63">
        <v>43497</v>
      </c>
      <c r="D6" s="30">
        <v>298</v>
      </c>
      <c r="E6" s="30">
        <v>280</v>
      </c>
      <c r="F6" s="30">
        <v>286</v>
      </c>
      <c r="G6" s="30">
        <v>269</v>
      </c>
      <c r="H6" s="30">
        <v>320</v>
      </c>
      <c r="I6" s="30">
        <v>295</v>
      </c>
      <c r="J6" s="63">
        <v>46951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73</v>
      </c>
      <c r="R6" s="83" t="s">
        <v>72</v>
      </c>
      <c r="S6" s="65">
        <v>100</v>
      </c>
      <c r="T6" s="66">
        <v>82</v>
      </c>
      <c r="U6" s="84">
        <v>612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43497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284</v>
      </c>
      <c r="H8" s="33">
        <f t="shared" si="0"/>
        <v>320</v>
      </c>
      <c r="I8" s="33">
        <f t="shared" si="0"/>
        <v>311</v>
      </c>
      <c r="J8" s="88">
        <f t="shared" si="0"/>
        <v>46951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73</v>
      </c>
      <c r="R8" s="33">
        <f t="shared" si="1"/>
        <v>7</v>
      </c>
      <c r="S8" s="33">
        <f>S6+S7</f>
        <v>100</v>
      </c>
      <c r="T8" s="33">
        <f>T6</f>
        <v>82</v>
      </c>
      <c r="U8" s="33">
        <f t="shared" si="1"/>
        <v>612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6">
        <v>3871</v>
      </c>
      <c r="D9" s="65">
        <v>34</v>
      </c>
      <c r="E9" s="65">
        <v>57</v>
      </c>
      <c r="F9" s="97">
        <v>30</v>
      </c>
      <c r="G9" s="65">
        <v>49</v>
      </c>
      <c r="H9" s="65">
        <v>40</v>
      </c>
      <c r="I9" s="65">
        <v>52</v>
      </c>
      <c r="J9" s="63">
        <v>4351</v>
      </c>
      <c r="K9" s="91">
        <v>88</v>
      </c>
      <c r="L9" s="31">
        <f>H9*3.4/F9</f>
        <v>4.5333333333333332</v>
      </c>
      <c r="M9" s="98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7</v>
      </c>
      <c r="R9" s="71"/>
      <c r="S9" s="71" t="s">
        <v>77</v>
      </c>
      <c r="T9" s="72"/>
      <c r="U9" s="99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2200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2400</v>
      </c>
      <c r="D10" s="101">
        <v>21</v>
      </c>
      <c r="E10" s="101">
        <v>17</v>
      </c>
      <c r="F10" s="101">
        <v>19</v>
      </c>
      <c r="G10" s="101">
        <v>16</v>
      </c>
      <c r="H10" s="101">
        <v>20</v>
      </c>
      <c r="I10" s="65">
        <v>16</v>
      </c>
      <c r="J10" s="63">
        <v>2281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2">
        <v>14.4</v>
      </c>
      <c r="P10" s="30">
        <f>H10</f>
        <v>20</v>
      </c>
      <c r="Q10" s="103">
        <v>2</v>
      </c>
      <c r="R10" s="104"/>
      <c r="S10" s="24" t="s">
        <v>64</v>
      </c>
      <c r="T10" s="105"/>
      <c r="U10" s="106" t="s">
        <v>66</v>
      </c>
      <c r="V10" s="85"/>
      <c r="W10" s="24" t="s">
        <v>60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8" t="s">
        <v>21</v>
      </c>
      <c r="B11" s="96">
        <v>180</v>
      </c>
      <c r="C11" s="96">
        <v>5410</v>
      </c>
      <c r="D11" s="101">
        <v>38</v>
      </c>
      <c r="E11" s="101">
        <v>33</v>
      </c>
      <c r="F11" s="101">
        <v>35</v>
      </c>
      <c r="G11" s="101">
        <v>29</v>
      </c>
      <c r="H11" s="101">
        <v>39</v>
      </c>
      <c r="I11" s="65">
        <v>32</v>
      </c>
      <c r="J11" s="63">
        <v>5437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08">
        <v>6</v>
      </c>
      <c r="R11" s="24"/>
      <c r="S11" s="24" t="s">
        <v>76</v>
      </c>
      <c r="T11" s="105"/>
      <c r="U11" s="105" t="s">
        <v>59</v>
      </c>
      <c r="V11" s="24"/>
      <c r="W11" s="24" t="s">
        <v>61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3800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1838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1665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>
        <v>2</v>
      </c>
      <c r="R12" s="71"/>
      <c r="S12" s="71" t="s">
        <v>72</v>
      </c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1702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1467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3</v>
      </c>
      <c r="R14" s="71"/>
      <c r="S14" s="71" t="s">
        <v>78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41</v>
      </c>
      <c r="B16" s="62">
        <v>12</v>
      </c>
      <c r="C16" s="62">
        <v>166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166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49</v>
      </c>
      <c r="B17" s="63">
        <v>51</v>
      </c>
      <c r="C17" s="63">
        <v>447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386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/>
      <c r="T17" s="72"/>
      <c r="U17" s="117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507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391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70</v>
      </c>
      <c r="B19" s="63">
        <v>40</v>
      </c>
      <c r="C19" s="63">
        <v>512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405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16853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16549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20</v>
      </c>
      <c r="R22" s="30">
        <f t="shared" si="8"/>
        <v>0</v>
      </c>
      <c r="S22" s="30">
        <f t="shared" si="8"/>
        <v>55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60350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424</v>
      </c>
      <c r="H23" s="33">
        <f t="shared" si="9"/>
        <v>458</v>
      </c>
      <c r="I23" s="33">
        <f t="shared" si="9"/>
        <v>457</v>
      </c>
      <c r="J23" s="75">
        <f>J8+J22</f>
        <v>63500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93</v>
      </c>
      <c r="R23" s="33">
        <f>R22+R8</f>
        <v>7</v>
      </c>
      <c r="S23" s="33">
        <f>S8+S22</f>
        <v>155</v>
      </c>
      <c r="T23" s="33">
        <f>T8+T22</f>
        <v>82</v>
      </c>
      <c r="U23" s="33">
        <f>U8+U22</f>
        <v>767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11200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71</v>
      </c>
      <c r="C24" s="21"/>
      <c r="D24" s="121">
        <f>D23-E23</f>
        <v>-21</v>
      </c>
      <c r="E24" s="122"/>
      <c r="F24" s="121">
        <f>F23-G23</f>
        <v>-15</v>
      </c>
      <c r="G24" s="122"/>
      <c r="H24" s="123">
        <f>H23-I23</f>
        <v>1</v>
      </c>
      <c r="I24" s="124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45</v>
      </c>
      <c r="S24" s="24" t="s">
        <v>74</v>
      </c>
      <c r="T24" s="24" t="s">
        <v>62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2025-05-27T03:25:23Z</cp:lastPrinted>
  <dcterms:created xsi:type="dcterms:W3CDTF">2020-08-31T08:55:27Z</dcterms:created>
  <dcterms:modified xsi:type="dcterms:W3CDTF">2025-05-27T03:43:11Z</dcterms:modified>
</cp:coreProperties>
</file>