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45"/>
  </bookViews>
  <sheets>
    <sheet name="Лист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K32" i="1"/>
  <c r="G30" i="1" l="1"/>
  <c r="G29" i="1"/>
  <c r="Q28" i="1"/>
  <c r="N28" i="1"/>
  <c r="M28" i="1"/>
  <c r="L28" i="1"/>
  <c r="K28" i="1"/>
  <c r="J28" i="1"/>
  <c r="I28" i="1"/>
  <c r="H28" i="1"/>
  <c r="G27" i="1"/>
  <c r="G26" i="1"/>
  <c r="Q25" i="1"/>
  <c r="N25" i="1"/>
  <c r="M25" i="1"/>
  <c r="L25" i="1"/>
  <c r="K25" i="1"/>
  <c r="J25" i="1"/>
  <c r="I25" i="1"/>
  <c r="H25" i="1"/>
  <c r="G24" i="1"/>
  <c r="G23" i="1"/>
  <c r="Q22" i="1"/>
  <c r="N22" i="1"/>
  <c r="M22" i="1"/>
  <c r="L22" i="1"/>
  <c r="K22" i="1"/>
  <c r="J22" i="1"/>
  <c r="I22" i="1"/>
  <c r="H22" i="1"/>
  <c r="G21" i="1"/>
  <c r="G20" i="1"/>
  <c r="Q19" i="1"/>
  <c r="N19" i="1"/>
  <c r="M19" i="1"/>
  <c r="L19" i="1"/>
  <c r="K19" i="1"/>
  <c r="J19" i="1"/>
  <c r="I19" i="1"/>
  <c r="H19" i="1"/>
  <c r="G18" i="1"/>
  <c r="G17" i="1"/>
  <c r="Q16" i="1"/>
  <c r="N16" i="1"/>
  <c r="M16" i="1"/>
  <c r="L16" i="1"/>
  <c r="K16" i="1"/>
  <c r="J16" i="1"/>
  <c r="I16" i="1"/>
  <c r="H16" i="1"/>
  <c r="G15" i="1"/>
  <c r="G14" i="1"/>
  <c r="Q13" i="1"/>
  <c r="N13" i="1"/>
  <c r="M13" i="1"/>
  <c r="L13" i="1"/>
  <c r="K13" i="1"/>
  <c r="J13" i="1"/>
  <c r="I13" i="1"/>
  <c r="H13" i="1"/>
  <c r="G12" i="1"/>
  <c r="G11" i="1"/>
  <c r="N10" i="1"/>
  <c r="M10" i="1"/>
  <c r="L10" i="1"/>
  <c r="K10" i="1"/>
  <c r="J10" i="1"/>
  <c r="I10" i="1"/>
  <c r="H10" i="1"/>
  <c r="N9" i="1"/>
  <c r="N33" i="1" s="1"/>
  <c r="M9" i="1"/>
  <c r="M33" i="1" s="1"/>
  <c r="L9" i="1"/>
  <c r="K9" i="1"/>
  <c r="J9" i="1"/>
  <c r="I9" i="1"/>
  <c r="I33" i="1" s="1"/>
  <c r="H9" i="1"/>
  <c r="H33" i="1" s="1"/>
  <c r="N8" i="1"/>
  <c r="N32" i="1" s="1"/>
  <c r="M8" i="1"/>
  <c r="J8" i="1"/>
  <c r="J32" i="1" s="1"/>
  <c r="I8" i="1"/>
  <c r="I32" i="1" s="1"/>
  <c r="I31" i="1" s="1"/>
  <c r="H8" i="1"/>
  <c r="H32" i="1" s="1"/>
  <c r="N7" i="1"/>
  <c r="M7" i="1" l="1"/>
  <c r="M32" i="1"/>
  <c r="M31" i="1" s="1"/>
  <c r="L7" i="1"/>
  <c r="L33" i="1"/>
  <c r="L31" i="1" s="1"/>
  <c r="J31" i="1"/>
  <c r="J7" i="1"/>
  <c r="J33" i="1"/>
  <c r="G33" i="1" s="1"/>
  <c r="H31" i="1"/>
  <c r="G32" i="1"/>
  <c r="N31" i="1"/>
  <c r="K7" i="1"/>
  <c r="K33" i="1"/>
  <c r="K31" i="1" s="1"/>
  <c r="G19" i="1"/>
  <c r="G10" i="1"/>
  <c r="G16" i="1"/>
  <c r="G9" i="1"/>
  <c r="I7" i="1"/>
  <c r="G13" i="1"/>
  <c r="G28" i="1"/>
  <c r="G25" i="1"/>
  <c r="H7" i="1"/>
  <c r="G7" i="1" s="1"/>
  <c r="G22" i="1"/>
  <c r="G8" i="1"/>
  <c r="G31" i="1" l="1"/>
</calcChain>
</file>

<file path=xl/sharedStrings.xml><?xml version="1.0" encoding="utf-8"?>
<sst xmlns="http://schemas.openxmlformats.org/spreadsheetml/2006/main" count="128" uniqueCount="29">
  <si>
    <t xml:space="preserve">Мероприятие 1: Материально-техническое и организационное обеспечение деятельности Комитета по управлению имуществом </t>
  </si>
  <si>
    <t xml:space="preserve">Комитет по управлению имуществом Администрации 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</si>
  <si>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</si>
  <si>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</si>
  <si>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</si>
  <si>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</si>
  <si>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1.1: Руководство и управление в сфере установленных функций органов местного самоуправления</t>
  </si>
  <si>
    <t>Мероприятие 2: Оформление технической документации на объекты недвижимости</t>
  </si>
  <si>
    <t xml:space="preserve">Количество оформленной технической документации
</t>
  </si>
  <si>
    <t>единиц</t>
  </si>
  <si>
    <t>Мероприятие 3: Выполнение кадастровых работ по межеванию земельных участков и постановка на кадастровый учет</t>
  </si>
  <si>
    <t xml:space="preserve">Количество
изготовленных межевых планов
</t>
  </si>
  <si>
    <t>Мероприятие 4: Содержание муниципального имущества</t>
  </si>
  <si>
    <t>Количество объектов</t>
  </si>
  <si>
    <t>Мероприятие 5: Приобретение квартир в муниципальную собственность</t>
  </si>
  <si>
    <t>Количество приобретенных квартир</t>
  </si>
  <si>
    <t>Мероприятие 6: Проведение капитального, текущего ремонта жилых домов муниципального  специализированного жилищного фонда</t>
  </si>
  <si>
    <t>Приложение №2</t>
  </si>
  <si>
    <t>к Постановлению Администрации</t>
  </si>
  <si>
    <t>Большереченского муниципального</t>
  </si>
  <si>
    <t>района Омской области</t>
  </si>
  <si>
    <t>от _________________ № __________</t>
  </si>
  <si>
    <t>ВСЕГО по муниципальной программе "Развитие экономического потенциала Большереченского муниципального района Омской области"</t>
  </si>
  <si>
    <t>Подпрограмма № 8 "Управление имуществом и земельными ресурсами на территории Большереченского муниципального района Омской области"</t>
  </si>
  <si>
    <r>
      <t xml:space="preserve">Комитет по управлению имуществом Администрации, </t>
    </r>
    <r>
      <rPr>
        <i/>
        <sz val="8"/>
        <color indexed="10"/>
        <rFont val="Times New Roman"/>
        <family val="1"/>
        <charset val="204"/>
      </rPr>
      <t>Администрация</t>
    </r>
  </si>
  <si>
    <t>109.1</t>
  </si>
  <si>
    <t xml:space="preserve">Мероприятие 7: </t>
  </si>
  <si>
    <t>Количество многодетных семей</t>
  </si>
  <si>
    <t>Итого по подпрограмме 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</si>
</sst>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8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2" borderId="0" xfId="0" applyFill="1"/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9" xfId="0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tabSelected="1" workbookViewId="0">
      <selection activeCell="I32" sqref="I32"/>
    </sheetView>
  </sheetViews>
  <sheetFormatPr defaultRowHeight="15" x14ac:dyDescent="0.25"/>
  <cols>
    <col min="2" max="2" width="19.5703125" customWidth="1"/>
    <col min="6" max="6" width="11.140625" customWidth="1"/>
    <col min="7" max="7" width="17.5703125" customWidth="1"/>
    <col min="8" max="8" width="13.7109375" customWidth="1"/>
    <col min="9" max="9" width="12.85546875" customWidth="1"/>
    <col min="10" max="10" width="13.85546875" customWidth="1"/>
    <col min="11" max="11" width="14.28515625" customWidth="1"/>
    <col min="12" max="12" width="14.140625" customWidth="1"/>
    <col min="13" max="13" width="12.5703125" customWidth="1"/>
    <col min="14" max="14" width="13.5703125" customWidth="1"/>
    <col min="15" max="15" width="8.42578125" customWidth="1"/>
  </cols>
  <sheetData>
    <row r="1" spans="1:24" x14ac:dyDescent="0.25">
      <c r="R1" t="s">
        <v>17</v>
      </c>
    </row>
    <row r="2" spans="1:24" x14ac:dyDescent="0.25">
      <c r="R2" t="s">
        <v>18</v>
      </c>
    </row>
    <row r="3" spans="1:24" x14ac:dyDescent="0.25">
      <c r="R3" t="s">
        <v>19</v>
      </c>
    </row>
    <row r="4" spans="1:24" x14ac:dyDescent="0.25">
      <c r="R4" t="s">
        <v>20</v>
      </c>
    </row>
    <row r="5" spans="1:24" x14ac:dyDescent="0.25">
      <c r="R5" t="s">
        <v>21</v>
      </c>
    </row>
    <row r="6" spans="1:24" s="5" customFormat="1" ht="90" x14ac:dyDescent="0.25">
      <c r="A6" s="1">
        <v>102</v>
      </c>
      <c r="B6" s="2" t="s">
        <v>23</v>
      </c>
      <c r="C6" s="3">
        <v>2020</v>
      </c>
      <c r="D6" s="3">
        <v>2026</v>
      </c>
      <c r="E6" s="4" t="s">
        <v>1</v>
      </c>
      <c r="F6" s="3" t="s">
        <v>3</v>
      </c>
      <c r="G6" s="3" t="s">
        <v>3</v>
      </c>
      <c r="H6" s="3" t="s">
        <v>3</v>
      </c>
      <c r="I6" s="3" t="s">
        <v>3</v>
      </c>
      <c r="J6" s="3" t="s">
        <v>3</v>
      </c>
      <c r="K6" s="3" t="s">
        <v>3</v>
      </c>
      <c r="L6" s="3" t="s">
        <v>3</v>
      </c>
      <c r="M6" s="3" t="s">
        <v>3</v>
      </c>
      <c r="N6" s="3" t="s">
        <v>3</v>
      </c>
      <c r="O6" s="3" t="s">
        <v>3</v>
      </c>
      <c r="P6" s="3" t="s">
        <v>3</v>
      </c>
      <c r="Q6" s="3" t="s">
        <v>3</v>
      </c>
      <c r="R6" s="3" t="s">
        <v>3</v>
      </c>
      <c r="S6" s="3" t="s">
        <v>3</v>
      </c>
      <c r="T6" s="3" t="s">
        <v>3</v>
      </c>
      <c r="U6" s="3" t="s">
        <v>3</v>
      </c>
      <c r="V6" s="3" t="s">
        <v>3</v>
      </c>
      <c r="W6" s="3" t="s">
        <v>3</v>
      </c>
      <c r="X6" s="3" t="s">
        <v>3</v>
      </c>
    </row>
    <row r="7" spans="1:24" s="5" customFormat="1" ht="25.9" customHeight="1" x14ac:dyDescent="0.25">
      <c r="A7" s="18">
        <v>103</v>
      </c>
      <c r="B7" s="21" t="s">
        <v>0</v>
      </c>
      <c r="C7" s="18">
        <v>2020</v>
      </c>
      <c r="D7" s="18">
        <v>2026</v>
      </c>
      <c r="E7" s="24" t="s">
        <v>1</v>
      </c>
      <c r="F7" s="6" t="s">
        <v>2</v>
      </c>
      <c r="G7" s="7">
        <f t="shared" ref="G7:G30" si="0">H7+I7+J7+K7+L7+M7+N7</f>
        <v>22716258.41</v>
      </c>
      <c r="H7" s="8">
        <f>H8+H9</f>
        <v>2974102.56</v>
      </c>
      <c r="I7" s="8">
        <f t="shared" ref="I7:N7" si="1">I8+I9</f>
        <v>3229508.3</v>
      </c>
      <c r="J7" s="8">
        <f t="shared" si="1"/>
        <v>3598933.73</v>
      </c>
      <c r="K7" s="8">
        <f t="shared" si="1"/>
        <v>4058327.06</v>
      </c>
      <c r="L7" s="8">
        <f t="shared" si="1"/>
        <v>3055386.76</v>
      </c>
      <c r="M7" s="8">
        <f t="shared" si="1"/>
        <v>2900000</v>
      </c>
      <c r="N7" s="8">
        <f t="shared" si="1"/>
        <v>2900000</v>
      </c>
      <c r="O7" s="13" t="s">
        <v>3</v>
      </c>
      <c r="P7" s="13" t="s">
        <v>3</v>
      </c>
      <c r="Q7" s="13" t="s">
        <v>3</v>
      </c>
      <c r="R7" s="13" t="s">
        <v>3</v>
      </c>
      <c r="S7" s="13" t="s">
        <v>3</v>
      </c>
      <c r="T7" s="13" t="s">
        <v>3</v>
      </c>
      <c r="U7" s="13" t="s">
        <v>3</v>
      </c>
      <c r="V7" s="13" t="s">
        <v>3</v>
      </c>
      <c r="W7" s="13" t="s">
        <v>3</v>
      </c>
      <c r="X7" s="13" t="s">
        <v>3</v>
      </c>
    </row>
    <row r="8" spans="1:24" s="5" customFormat="1" ht="90" x14ac:dyDescent="0.25">
      <c r="A8" s="19"/>
      <c r="B8" s="22"/>
      <c r="C8" s="19"/>
      <c r="D8" s="19"/>
      <c r="E8" s="25"/>
      <c r="F8" s="6" t="s">
        <v>4</v>
      </c>
      <c r="G8" s="7">
        <f t="shared" si="0"/>
        <v>22716258.41</v>
      </c>
      <c r="H8" s="8">
        <f>H11</f>
        <v>2974102.56</v>
      </c>
      <c r="I8" s="8">
        <f>I11</f>
        <v>3229508.3</v>
      </c>
      <c r="J8" s="8">
        <f t="shared" ref="J8:N8" si="2">J11</f>
        <v>3598933.73</v>
      </c>
      <c r="K8" s="8">
        <v>4058327.06</v>
      </c>
      <c r="L8" s="8">
        <v>3055386.76</v>
      </c>
      <c r="M8" s="8">
        <f t="shared" si="2"/>
        <v>2900000</v>
      </c>
      <c r="N8" s="8">
        <f t="shared" si="2"/>
        <v>2900000</v>
      </c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s="5" customFormat="1" ht="34.15" customHeight="1" x14ac:dyDescent="0.25">
      <c r="A9" s="20"/>
      <c r="B9" s="23"/>
      <c r="C9" s="20"/>
      <c r="D9" s="20"/>
      <c r="E9" s="26"/>
      <c r="F9" s="9" t="s">
        <v>5</v>
      </c>
      <c r="G9" s="7">
        <f t="shared" si="0"/>
        <v>0</v>
      </c>
      <c r="H9" s="8">
        <f>H12</f>
        <v>0</v>
      </c>
      <c r="I9" s="8">
        <f t="shared" ref="I9:N9" si="3">I12</f>
        <v>0</v>
      </c>
      <c r="J9" s="8">
        <f t="shared" si="3"/>
        <v>0</v>
      </c>
      <c r="K9" s="8">
        <f t="shared" si="3"/>
        <v>0</v>
      </c>
      <c r="L9" s="8">
        <f t="shared" si="3"/>
        <v>0</v>
      </c>
      <c r="M9" s="8">
        <f t="shared" si="3"/>
        <v>0</v>
      </c>
      <c r="N9" s="8">
        <f t="shared" si="3"/>
        <v>0</v>
      </c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s="5" customFormat="1" ht="19.149999999999999" customHeight="1" x14ac:dyDescent="0.25">
      <c r="A10" s="18">
        <v>104</v>
      </c>
      <c r="B10" s="21" t="s">
        <v>6</v>
      </c>
      <c r="C10" s="18">
        <v>2020</v>
      </c>
      <c r="D10" s="18">
        <v>2026</v>
      </c>
      <c r="E10" s="24" t="s">
        <v>1</v>
      </c>
      <c r="F10" s="6" t="s">
        <v>2</v>
      </c>
      <c r="G10" s="7">
        <f t="shared" si="0"/>
        <v>22716258.41</v>
      </c>
      <c r="H10" s="8">
        <f>H11+H12</f>
        <v>2974102.56</v>
      </c>
      <c r="I10" s="8">
        <f t="shared" ref="I10:N10" si="4">I11+I12</f>
        <v>3229508.3</v>
      </c>
      <c r="J10" s="8">
        <f t="shared" si="4"/>
        <v>3598933.73</v>
      </c>
      <c r="K10" s="8">
        <f t="shared" si="4"/>
        <v>4058327.06</v>
      </c>
      <c r="L10" s="8">
        <f t="shared" si="4"/>
        <v>3055386.76</v>
      </c>
      <c r="M10" s="8">
        <f t="shared" si="4"/>
        <v>2900000</v>
      </c>
      <c r="N10" s="8">
        <f t="shared" si="4"/>
        <v>2900000</v>
      </c>
      <c r="O10" s="13" t="s">
        <v>3</v>
      </c>
      <c r="P10" s="13" t="s">
        <v>3</v>
      </c>
      <c r="Q10" s="13" t="s">
        <v>3</v>
      </c>
      <c r="R10" s="13" t="s">
        <v>3</v>
      </c>
      <c r="S10" s="13" t="s">
        <v>3</v>
      </c>
      <c r="T10" s="13" t="s">
        <v>3</v>
      </c>
      <c r="U10" s="13" t="s">
        <v>3</v>
      </c>
      <c r="V10" s="13" t="s">
        <v>3</v>
      </c>
      <c r="W10" s="13" t="s">
        <v>3</v>
      </c>
      <c r="X10" s="13" t="s">
        <v>3</v>
      </c>
    </row>
    <row r="11" spans="1:24" s="5" customFormat="1" ht="90" x14ac:dyDescent="0.25">
      <c r="A11" s="19"/>
      <c r="B11" s="22"/>
      <c r="C11" s="19"/>
      <c r="D11" s="19"/>
      <c r="E11" s="25"/>
      <c r="F11" s="6" t="s">
        <v>4</v>
      </c>
      <c r="G11" s="7">
        <f t="shared" si="0"/>
        <v>22716258.41</v>
      </c>
      <c r="H11" s="8">
        <v>2974102.56</v>
      </c>
      <c r="I11" s="8">
        <v>3229508.3</v>
      </c>
      <c r="J11" s="8">
        <v>3598933.73</v>
      </c>
      <c r="K11" s="8">
        <v>4058327.06</v>
      </c>
      <c r="L11" s="7">
        <v>3055386.76</v>
      </c>
      <c r="M11" s="7">
        <v>2900000</v>
      </c>
      <c r="N11" s="7">
        <v>2900000</v>
      </c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24" s="5" customFormat="1" ht="33.6" customHeight="1" x14ac:dyDescent="0.25">
      <c r="A12" s="20"/>
      <c r="B12" s="23"/>
      <c r="C12" s="20"/>
      <c r="D12" s="20"/>
      <c r="E12" s="26"/>
      <c r="F12" s="9" t="s">
        <v>5</v>
      </c>
      <c r="G12" s="7">
        <f t="shared" si="0"/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s="5" customFormat="1" ht="21.6" customHeight="1" x14ac:dyDescent="0.25">
      <c r="A13" s="18">
        <v>105</v>
      </c>
      <c r="B13" s="21" t="s">
        <v>7</v>
      </c>
      <c r="C13" s="18">
        <v>2020</v>
      </c>
      <c r="D13" s="18">
        <v>2026</v>
      </c>
      <c r="E13" s="24" t="s">
        <v>1</v>
      </c>
      <c r="F13" s="6" t="s">
        <v>2</v>
      </c>
      <c r="G13" s="7">
        <f t="shared" si="0"/>
        <v>637000</v>
      </c>
      <c r="H13" s="8">
        <f>H14+H15</f>
        <v>100500</v>
      </c>
      <c r="I13" s="8">
        <f t="shared" ref="I13:N13" si="5">I14+I15</f>
        <v>27000</v>
      </c>
      <c r="J13" s="8">
        <f t="shared" si="5"/>
        <v>100000</v>
      </c>
      <c r="K13" s="8">
        <f t="shared" si="5"/>
        <v>150000</v>
      </c>
      <c r="L13" s="8">
        <f t="shared" si="5"/>
        <v>150000</v>
      </c>
      <c r="M13" s="8">
        <f t="shared" si="5"/>
        <v>54000</v>
      </c>
      <c r="N13" s="8">
        <f t="shared" si="5"/>
        <v>55500</v>
      </c>
      <c r="O13" s="13" t="s">
        <v>8</v>
      </c>
      <c r="P13" s="13" t="s">
        <v>9</v>
      </c>
      <c r="Q13" s="13">
        <f>R13+S13+T13+U13+V13+W13+X13</f>
        <v>22</v>
      </c>
      <c r="R13" s="13">
        <v>5</v>
      </c>
      <c r="S13" s="13">
        <v>6</v>
      </c>
      <c r="T13" s="13">
        <v>4</v>
      </c>
      <c r="U13" s="13">
        <v>4</v>
      </c>
      <c r="V13" s="13">
        <v>1</v>
      </c>
      <c r="W13" s="13">
        <v>1</v>
      </c>
      <c r="X13" s="13">
        <v>1</v>
      </c>
    </row>
    <row r="14" spans="1:24" s="5" customFormat="1" ht="90" x14ac:dyDescent="0.25">
      <c r="A14" s="19"/>
      <c r="B14" s="22"/>
      <c r="C14" s="19"/>
      <c r="D14" s="19"/>
      <c r="E14" s="25"/>
      <c r="F14" s="6" t="s">
        <v>4</v>
      </c>
      <c r="G14" s="7">
        <f t="shared" si="0"/>
        <v>637000</v>
      </c>
      <c r="H14" s="8">
        <v>100500</v>
      </c>
      <c r="I14" s="8">
        <v>27000</v>
      </c>
      <c r="J14" s="8">
        <v>100000</v>
      </c>
      <c r="K14" s="8">
        <v>150000</v>
      </c>
      <c r="L14" s="7">
        <v>150000</v>
      </c>
      <c r="M14" s="7">
        <v>54000</v>
      </c>
      <c r="N14" s="7">
        <v>55500</v>
      </c>
      <c r="O14" s="14"/>
      <c r="P14" s="14"/>
      <c r="Q14" s="14"/>
      <c r="R14" s="14"/>
      <c r="S14" s="14"/>
      <c r="T14" s="14"/>
      <c r="U14" s="14"/>
      <c r="V14" s="14"/>
      <c r="W14" s="14"/>
      <c r="X14" s="14"/>
    </row>
    <row r="15" spans="1:24" s="5" customFormat="1" ht="29.45" customHeight="1" x14ac:dyDescent="0.25">
      <c r="A15" s="20"/>
      <c r="B15" s="23"/>
      <c r="C15" s="20"/>
      <c r="D15" s="20"/>
      <c r="E15" s="26"/>
      <c r="F15" s="9" t="s">
        <v>5</v>
      </c>
      <c r="G15" s="7">
        <f t="shared" si="0"/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s="5" customFormat="1" ht="25.15" customHeight="1" x14ac:dyDescent="0.25">
      <c r="A16" s="18">
        <v>106</v>
      </c>
      <c r="B16" s="21" t="s">
        <v>10</v>
      </c>
      <c r="C16" s="18">
        <v>2020</v>
      </c>
      <c r="D16" s="18">
        <v>2026</v>
      </c>
      <c r="E16" s="24" t="s">
        <v>24</v>
      </c>
      <c r="F16" s="6" t="s">
        <v>2</v>
      </c>
      <c r="G16" s="7">
        <f t="shared" si="0"/>
        <v>3256700</v>
      </c>
      <c r="H16" s="7">
        <f>H17+H18</f>
        <v>1000000</v>
      </c>
      <c r="I16" s="7">
        <f t="shared" ref="I16:N16" si="6">I17+I18</f>
        <v>788400</v>
      </c>
      <c r="J16" s="7">
        <f t="shared" si="6"/>
        <v>268300</v>
      </c>
      <c r="K16" s="7">
        <f t="shared" si="6"/>
        <v>450000</v>
      </c>
      <c r="L16" s="7">
        <f t="shared" si="6"/>
        <v>300000</v>
      </c>
      <c r="M16" s="7">
        <f t="shared" si="6"/>
        <v>250000</v>
      </c>
      <c r="N16" s="7">
        <f t="shared" si="6"/>
        <v>200000</v>
      </c>
      <c r="O16" s="13" t="s">
        <v>11</v>
      </c>
      <c r="P16" s="13" t="s">
        <v>9</v>
      </c>
      <c r="Q16" s="13">
        <f>R16+S16+T16+U16+V16+W16+X16</f>
        <v>360</v>
      </c>
      <c r="R16" s="13">
        <v>285</v>
      </c>
      <c r="S16" s="13">
        <v>19</v>
      </c>
      <c r="T16" s="13">
        <v>10</v>
      </c>
      <c r="U16" s="13">
        <v>16</v>
      </c>
      <c r="V16" s="13">
        <v>10</v>
      </c>
      <c r="W16" s="13">
        <v>10</v>
      </c>
      <c r="X16" s="13">
        <v>10</v>
      </c>
    </row>
    <row r="17" spans="1:24" s="5" customFormat="1" ht="90" x14ac:dyDescent="0.25">
      <c r="A17" s="19"/>
      <c r="B17" s="22"/>
      <c r="C17" s="19"/>
      <c r="D17" s="19"/>
      <c r="E17" s="25"/>
      <c r="F17" s="6" t="s">
        <v>4</v>
      </c>
      <c r="G17" s="7">
        <f t="shared" si="0"/>
        <v>3256700</v>
      </c>
      <c r="H17" s="7">
        <v>1000000</v>
      </c>
      <c r="I17" s="8">
        <v>788400</v>
      </c>
      <c r="J17" s="8">
        <v>268300</v>
      </c>
      <c r="K17" s="8">
        <v>450000</v>
      </c>
      <c r="L17" s="7">
        <v>300000</v>
      </c>
      <c r="M17" s="7">
        <v>250000</v>
      </c>
      <c r="N17" s="7">
        <v>200000</v>
      </c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4" s="5" customFormat="1" ht="33" customHeight="1" x14ac:dyDescent="0.25">
      <c r="A18" s="20"/>
      <c r="B18" s="23"/>
      <c r="C18" s="20"/>
      <c r="D18" s="20"/>
      <c r="E18" s="26"/>
      <c r="F18" s="9" t="s">
        <v>5</v>
      </c>
      <c r="G18" s="7">
        <f t="shared" si="0"/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 s="5" customFormat="1" ht="25.15" customHeight="1" x14ac:dyDescent="0.25">
      <c r="A19" s="18">
        <v>107</v>
      </c>
      <c r="B19" s="21" t="s">
        <v>12</v>
      </c>
      <c r="C19" s="18">
        <v>2020</v>
      </c>
      <c r="D19" s="18">
        <v>2026</v>
      </c>
      <c r="E19" s="24" t="s">
        <v>1</v>
      </c>
      <c r="F19" s="6" t="s">
        <v>2</v>
      </c>
      <c r="G19" s="7">
        <f t="shared" si="0"/>
        <v>15918444.41</v>
      </c>
      <c r="H19" s="7">
        <f>H20+H21</f>
        <v>1624924</v>
      </c>
      <c r="I19" s="7">
        <f t="shared" ref="I19:N19" si="7">I20+I21</f>
        <v>2382937</v>
      </c>
      <c r="J19" s="7">
        <f t="shared" si="7"/>
        <v>1897864.21</v>
      </c>
      <c r="K19" s="7">
        <f t="shared" si="7"/>
        <v>3432719.2</v>
      </c>
      <c r="L19" s="7">
        <f t="shared" si="7"/>
        <v>2980000</v>
      </c>
      <c r="M19" s="7">
        <f t="shared" si="7"/>
        <v>1800000</v>
      </c>
      <c r="N19" s="7">
        <f t="shared" si="7"/>
        <v>1800000</v>
      </c>
      <c r="O19" s="13" t="s">
        <v>13</v>
      </c>
      <c r="P19" s="13" t="s">
        <v>9</v>
      </c>
      <c r="Q19" s="13">
        <f>R19+S19+T19+U19+V19+W19+X19</f>
        <v>108</v>
      </c>
      <c r="R19" s="13">
        <v>13</v>
      </c>
      <c r="S19" s="13">
        <v>13</v>
      </c>
      <c r="T19" s="13">
        <v>10</v>
      </c>
      <c r="U19" s="13">
        <v>33</v>
      </c>
      <c r="V19" s="13">
        <v>13</v>
      </c>
      <c r="W19" s="13">
        <v>13</v>
      </c>
      <c r="X19" s="13">
        <v>13</v>
      </c>
    </row>
    <row r="20" spans="1:24" s="5" customFormat="1" ht="90" x14ac:dyDescent="0.25">
      <c r="A20" s="19"/>
      <c r="B20" s="22"/>
      <c r="C20" s="19"/>
      <c r="D20" s="19"/>
      <c r="E20" s="25"/>
      <c r="F20" s="6" t="s">
        <v>4</v>
      </c>
      <c r="G20" s="7">
        <f t="shared" si="0"/>
        <v>15918444.41</v>
      </c>
      <c r="H20" s="7">
        <v>1624924</v>
      </c>
      <c r="I20" s="8">
        <v>2382937</v>
      </c>
      <c r="J20" s="8">
        <v>1897864.21</v>
      </c>
      <c r="K20" s="8">
        <v>3432719.2</v>
      </c>
      <c r="L20" s="7">
        <v>2980000</v>
      </c>
      <c r="M20" s="7">
        <v>1800000</v>
      </c>
      <c r="N20" s="7">
        <v>1800000</v>
      </c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1:24" s="5" customFormat="1" ht="28.9" customHeight="1" x14ac:dyDescent="0.25">
      <c r="A21" s="20"/>
      <c r="B21" s="23"/>
      <c r="C21" s="20"/>
      <c r="D21" s="20"/>
      <c r="E21" s="26"/>
      <c r="F21" s="9" t="s">
        <v>5</v>
      </c>
      <c r="G21" s="7">
        <f t="shared" si="0"/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s="5" customFormat="1" ht="22.15" customHeight="1" x14ac:dyDescent="0.25">
      <c r="A22" s="18">
        <v>108</v>
      </c>
      <c r="B22" s="21" t="s">
        <v>14</v>
      </c>
      <c r="C22" s="18">
        <v>2020</v>
      </c>
      <c r="D22" s="18">
        <v>2026</v>
      </c>
      <c r="E22" s="24" t="s">
        <v>1</v>
      </c>
      <c r="F22" s="6" t="s">
        <v>2</v>
      </c>
      <c r="G22" s="7">
        <f t="shared" si="0"/>
        <v>2700000</v>
      </c>
      <c r="H22" s="7">
        <f>H23+H24</f>
        <v>400000</v>
      </c>
      <c r="I22" s="7">
        <f t="shared" ref="I22:N22" si="8">I23+I24</f>
        <v>0</v>
      </c>
      <c r="J22" s="7">
        <f t="shared" si="8"/>
        <v>0</v>
      </c>
      <c r="K22" s="7">
        <f t="shared" si="8"/>
        <v>0</v>
      </c>
      <c r="L22" s="7">
        <f t="shared" si="8"/>
        <v>1500000</v>
      </c>
      <c r="M22" s="7">
        <f t="shared" si="8"/>
        <v>400000</v>
      </c>
      <c r="N22" s="7">
        <f t="shared" si="8"/>
        <v>400000</v>
      </c>
      <c r="O22" s="13" t="s">
        <v>15</v>
      </c>
      <c r="P22" s="13" t="s">
        <v>9</v>
      </c>
      <c r="Q22" s="13">
        <f>R22+S22+T22+U22+V22+W22+X22</f>
        <v>5</v>
      </c>
      <c r="R22" s="13">
        <v>1</v>
      </c>
      <c r="S22" s="13">
        <v>0</v>
      </c>
      <c r="T22" s="13">
        <v>0</v>
      </c>
      <c r="U22" s="13">
        <v>0</v>
      </c>
      <c r="V22" s="13">
        <v>2</v>
      </c>
      <c r="W22" s="13">
        <v>1</v>
      </c>
      <c r="X22" s="13">
        <v>1</v>
      </c>
    </row>
    <row r="23" spans="1:24" s="5" customFormat="1" ht="90" x14ac:dyDescent="0.25">
      <c r="A23" s="19"/>
      <c r="B23" s="22"/>
      <c r="C23" s="19"/>
      <c r="D23" s="19"/>
      <c r="E23" s="25"/>
      <c r="F23" s="6" t="s">
        <v>4</v>
      </c>
      <c r="G23" s="7">
        <f t="shared" si="0"/>
        <v>2700000</v>
      </c>
      <c r="H23" s="7">
        <v>400000</v>
      </c>
      <c r="I23" s="7">
        <v>0</v>
      </c>
      <c r="J23" s="8">
        <v>0</v>
      </c>
      <c r="K23" s="8">
        <v>0</v>
      </c>
      <c r="L23" s="7">
        <v>1500000</v>
      </c>
      <c r="M23" s="7">
        <v>400000</v>
      </c>
      <c r="N23" s="7">
        <v>400000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spans="1:24" s="5" customFormat="1" ht="36.6" customHeight="1" x14ac:dyDescent="0.25">
      <c r="A24" s="20"/>
      <c r="B24" s="23"/>
      <c r="C24" s="20"/>
      <c r="D24" s="20"/>
      <c r="E24" s="26"/>
      <c r="F24" s="9" t="s">
        <v>5</v>
      </c>
      <c r="G24" s="7">
        <f t="shared" si="0"/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 s="5" customFormat="1" ht="27.6" customHeight="1" x14ac:dyDescent="0.25">
      <c r="A25" s="18">
        <v>109</v>
      </c>
      <c r="B25" s="21" t="s">
        <v>16</v>
      </c>
      <c r="C25" s="18">
        <v>2020</v>
      </c>
      <c r="D25" s="18">
        <v>2026</v>
      </c>
      <c r="E25" s="24" t="s">
        <v>1</v>
      </c>
      <c r="F25" s="6" t="s">
        <v>2</v>
      </c>
      <c r="G25" s="7">
        <f t="shared" si="0"/>
        <v>350000</v>
      </c>
      <c r="H25" s="7">
        <f>H26+H27</f>
        <v>100000</v>
      </c>
      <c r="I25" s="7">
        <f t="shared" ref="I25:N25" si="9">I26+I27</f>
        <v>0</v>
      </c>
      <c r="J25" s="7">
        <f t="shared" si="9"/>
        <v>0</v>
      </c>
      <c r="K25" s="7">
        <f t="shared" si="9"/>
        <v>0</v>
      </c>
      <c r="L25" s="7">
        <f t="shared" si="9"/>
        <v>150000</v>
      </c>
      <c r="M25" s="7">
        <f t="shared" si="9"/>
        <v>50000</v>
      </c>
      <c r="N25" s="7">
        <f t="shared" si="9"/>
        <v>50000</v>
      </c>
      <c r="O25" s="13" t="s">
        <v>13</v>
      </c>
      <c r="P25" s="13" t="s">
        <v>9</v>
      </c>
      <c r="Q25" s="13">
        <f>R25+S25+T25+U25+V25+W25+X25</f>
        <v>4</v>
      </c>
      <c r="R25" s="13">
        <v>1</v>
      </c>
      <c r="S25" s="13">
        <v>0</v>
      </c>
      <c r="T25" s="13">
        <v>0</v>
      </c>
      <c r="U25" s="13">
        <v>0</v>
      </c>
      <c r="V25" s="13">
        <v>1</v>
      </c>
      <c r="W25" s="13">
        <v>1</v>
      </c>
      <c r="X25" s="13">
        <v>1</v>
      </c>
    </row>
    <row r="26" spans="1:24" s="5" customFormat="1" ht="90" x14ac:dyDescent="0.25">
      <c r="A26" s="19"/>
      <c r="B26" s="22"/>
      <c r="C26" s="19"/>
      <c r="D26" s="19"/>
      <c r="E26" s="25"/>
      <c r="F26" s="6" t="s">
        <v>4</v>
      </c>
      <c r="G26" s="7">
        <f t="shared" si="0"/>
        <v>350000</v>
      </c>
      <c r="H26" s="7">
        <v>100000</v>
      </c>
      <c r="I26" s="7">
        <v>0</v>
      </c>
      <c r="J26" s="7">
        <v>0</v>
      </c>
      <c r="K26" s="7">
        <v>0</v>
      </c>
      <c r="L26" s="7">
        <v>150000</v>
      </c>
      <c r="M26" s="7">
        <v>50000</v>
      </c>
      <c r="N26" s="7">
        <v>50000</v>
      </c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4" s="5" customFormat="1" ht="31.15" customHeight="1" x14ac:dyDescent="0.25">
      <c r="A27" s="20"/>
      <c r="B27" s="23"/>
      <c r="C27" s="20"/>
      <c r="D27" s="20"/>
      <c r="E27" s="26"/>
      <c r="F27" s="9" t="s">
        <v>5</v>
      </c>
      <c r="G27" s="7">
        <f t="shared" si="0"/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 s="5" customFormat="1" ht="31.15" customHeight="1" x14ac:dyDescent="0.25">
      <c r="A28" s="18" t="s">
        <v>25</v>
      </c>
      <c r="B28" s="21" t="s">
        <v>26</v>
      </c>
      <c r="C28" s="18">
        <v>2025</v>
      </c>
      <c r="D28" s="18">
        <v>2026</v>
      </c>
      <c r="E28" s="24" t="s">
        <v>1</v>
      </c>
      <c r="F28" s="6" t="s">
        <v>2</v>
      </c>
      <c r="G28" s="7">
        <f t="shared" si="0"/>
        <v>2777472</v>
      </c>
      <c r="H28" s="7">
        <f>H29+H30</f>
        <v>0</v>
      </c>
      <c r="I28" s="7">
        <f t="shared" ref="I28:N28" si="10">I29+I30</f>
        <v>0</v>
      </c>
      <c r="J28" s="7">
        <f t="shared" si="10"/>
        <v>0</v>
      </c>
      <c r="K28" s="7">
        <f t="shared" si="10"/>
        <v>0</v>
      </c>
      <c r="L28" s="7">
        <f t="shared" si="10"/>
        <v>0</v>
      </c>
      <c r="M28" s="7">
        <f t="shared" si="10"/>
        <v>1215144</v>
      </c>
      <c r="N28" s="7">
        <f t="shared" si="10"/>
        <v>1562328</v>
      </c>
      <c r="O28" s="13" t="s">
        <v>27</v>
      </c>
      <c r="P28" s="13" t="s">
        <v>9</v>
      </c>
      <c r="Q28" s="13">
        <f>R28+S28+T28+U28+V28+W28+X28</f>
        <v>16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7</v>
      </c>
      <c r="X28" s="13">
        <v>9</v>
      </c>
    </row>
    <row r="29" spans="1:24" s="5" customFormat="1" ht="31.15" customHeight="1" x14ac:dyDescent="0.25">
      <c r="A29" s="19"/>
      <c r="B29" s="22"/>
      <c r="C29" s="19"/>
      <c r="D29" s="19"/>
      <c r="E29" s="25"/>
      <c r="F29" s="6" t="s">
        <v>4</v>
      </c>
      <c r="G29" s="7">
        <f t="shared" si="0"/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14"/>
      <c r="P29" s="14"/>
      <c r="Q29" s="14"/>
      <c r="R29" s="14"/>
      <c r="S29" s="14"/>
      <c r="T29" s="14"/>
      <c r="U29" s="14"/>
      <c r="V29" s="14"/>
      <c r="W29" s="14"/>
      <c r="X29" s="14"/>
    </row>
    <row r="30" spans="1:24" s="5" customFormat="1" ht="31.15" customHeight="1" x14ac:dyDescent="0.25">
      <c r="A30" s="20"/>
      <c r="B30" s="23"/>
      <c r="C30" s="20"/>
      <c r="D30" s="20"/>
      <c r="E30" s="26"/>
      <c r="F30" s="9" t="s">
        <v>5</v>
      </c>
      <c r="G30" s="7">
        <f t="shared" si="0"/>
        <v>2777472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1215144</v>
      </c>
      <c r="N30" s="7">
        <v>1562328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 s="5" customFormat="1" ht="31.15" customHeight="1" x14ac:dyDescent="0.25">
      <c r="A31" s="13">
        <v>110</v>
      </c>
      <c r="B31" s="27" t="s">
        <v>28</v>
      </c>
      <c r="C31" s="28"/>
      <c r="D31" s="29"/>
      <c r="E31" s="13" t="s">
        <v>3</v>
      </c>
      <c r="F31" s="6" t="s">
        <v>2</v>
      </c>
      <c r="G31" s="7">
        <f>H31+I31+J31+K31+L31+M31+N31</f>
        <v>48355874.82</v>
      </c>
      <c r="H31" s="7">
        <f t="shared" ref="H31:N31" si="11">H32+H33</f>
        <v>6199526.5600000005</v>
      </c>
      <c r="I31" s="7">
        <f t="shared" si="11"/>
        <v>6427845.2999999998</v>
      </c>
      <c r="J31" s="7">
        <f t="shared" si="11"/>
        <v>5865097.9399999995</v>
      </c>
      <c r="K31" s="7">
        <f t="shared" si="11"/>
        <v>8091046.2600000007</v>
      </c>
      <c r="L31" s="7">
        <f t="shared" si="11"/>
        <v>8135386.7599999998</v>
      </c>
      <c r="M31" s="7">
        <f t="shared" si="11"/>
        <v>6669144</v>
      </c>
      <c r="N31" s="7">
        <f t="shared" si="11"/>
        <v>6967828</v>
      </c>
      <c r="O31" s="18" t="s">
        <v>3</v>
      </c>
      <c r="P31" s="18" t="s">
        <v>3</v>
      </c>
      <c r="Q31" s="18" t="s">
        <v>3</v>
      </c>
      <c r="R31" s="18" t="s">
        <v>3</v>
      </c>
      <c r="S31" s="18" t="s">
        <v>3</v>
      </c>
      <c r="T31" s="18" t="s">
        <v>3</v>
      </c>
      <c r="U31" s="18" t="s">
        <v>3</v>
      </c>
      <c r="V31" s="18" t="s">
        <v>3</v>
      </c>
      <c r="W31" s="18" t="s">
        <v>3</v>
      </c>
      <c r="X31" s="18" t="s">
        <v>3</v>
      </c>
    </row>
    <row r="32" spans="1:24" s="5" customFormat="1" ht="43.9" customHeight="1" x14ac:dyDescent="0.25">
      <c r="A32" s="14"/>
      <c r="B32" s="30"/>
      <c r="C32" s="31"/>
      <c r="D32" s="32"/>
      <c r="E32" s="14"/>
      <c r="F32" s="6" t="s">
        <v>4</v>
      </c>
      <c r="G32" s="7">
        <f>H32+I32+J32+K32+L32+M32+N32</f>
        <v>45578402.82</v>
      </c>
      <c r="H32" s="33">
        <f>H8+H14+H17+H20+H23+H26+H29</f>
        <v>6199526.5600000005</v>
      </c>
      <c r="I32" s="33">
        <f t="shared" ref="I32:N33" si="12">I8+I14+I17+I20+I23+I26+I29</f>
        <v>6427845.2999999998</v>
      </c>
      <c r="J32" s="33">
        <f t="shared" si="12"/>
        <v>5865097.9399999995</v>
      </c>
      <c r="K32" s="33">
        <f t="shared" si="12"/>
        <v>8091046.2600000007</v>
      </c>
      <c r="L32" s="33">
        <f t="shared" si="12"/>
        <v>8135386.7599999998</v>
      </c>
      <c r="M32" s="33">
        <f t="shared" si="12"/>
        <v>5454000</v>
      </c>
      <c r="N32" s="33">
        <f t="shared" si="12"/>
        <v>5405500</v>
      </c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spans="1:24" s="5" customFormat="1" ht="31.15" customHeight="1" x14ac:dyDescent="0.25">
      <c r="A33" s="15"/>
      <c r="B33" s="35"/>
      <c r="C33" s="36"/>
      <c r="D33" s="37"/>
      <c r="E33" s="15"/>
      <c r="F33" s="10" t="s">
        <v>5</v>
      </c>
      <c r="G33" s="7">
        <f>H33+I33+J33+K33+L33+M33+N33</f>
        <v>2777472</v>
      </c>
      <c r="H33" s="33">
        <f>H9+H15+H18+H21+H24+H27+H30</f>
        <v>0</v>
      </c>
      <c r="I33" s="33">
        <f t="shared" si="12"/>
        <v>0</v>
      </c>
      <c r="J33" s="33">
        <f t="shared" si="12"/>
        <v>0</v>
      </c>
      <c r="K33" s="33">
        <f t="shared" si="12"/>
        <v>0</v>
      </c>
      <c r="L33" s="33">
        <f t="shared" si="12"/>
        <v>0</v>
      </c>
      <c r="M33" s="33">
        <f t="shared" si="12"/>
        <v>1215144</v>
      </c>
      <c r="N33" s="33">
        <f t="shared" si="12"/>
        <v>1562328</v>
      </c>
      <c r="O33" s="38"/>
      <c r="P33" s="38"/>
      <c r="Q33" s="38"/>
      <c r="R33" s="38"/>
      <c r="S33" s="38"/>
      <c r="T33" s="38"/>
      <c r="U33" s="38"/>
      <c r="V33" s="38"/>
      <c r="W33" s="38"/>
      <c r="X33" s="38"/>
    </row>
    <row r="34" spans="1:24" s="5" customFormat="1" ht="43.9" customHeight="1" x14ac:dyDescent="0.25">
      <c r="A34" s="16">
        <v>117</v>
      </c>
      <c r="B34" s="17" t="s">
        <v>22</v>
      </c>
      <c r="C34" s="17"/>
      <c r="D34" s="17"/>
      <c r="E34" s="17"/>
      <c r="F34" s="6" t="s">
        <v>2</v>
      </c>
      <c r="G34" s="7">
        <v>1743792435.3900001</v>
      </c>
      <c r="H34" s="7">
        <v>268724136.05000001</v>
      </c>
      <c r="I34" s="7">
        <v>249958108.37</v>
      </c>
      <c r="J34" s="7">
        <v>420919041.88999993</v>
      </c>
      <c r="K34" s="7">
        <v>235445164.99000001</v>
      </c>
      <c r="L34" s="7">
        <v>245873452.97999999</v>
      </c>
      <c r="M34" s="7">
        <v>166534995.87</v>
      </c>
      <c r="N34" s="7">
        <v>156337535.24000001</v>
      </c>
      <c r="O34" s="11" t="s">
        <v>3</v>
      </c>
      <c r="P34" s="11" t="s">
        <v>3</v>
      </c>
      <c r="Q34" s="11" t="s">
        <v>3</v>
      </c>
      <c r="R34" s="11" t="s">
        <v>3</v>
      </c>
      <c r="S34" s="11" t="s">
        <v>3</v>
      </c>
      <c r="T34" s="11" t="s">
        <v>3</v>
      </c>
      <c r="U34" s="11" t="s">
        <v>3</v>
      </c>
      <c r="V34" s="11" t="s">
        <v>3</v>
      </c>
      <c r="W34" s="11" t="s">
        <v>3</v>
      </c>
      <c r="X34" s="11" t="s">
        <v>3</v>
      </c>
    </row>
    <row r="35" spans="1:24" s="5" customFormat="1" ht="31.15" customHeight="1" x14ac:dyDescent="0.25">
      <c r="A35" s="16"/>
      <c r="B35" s="17"/>
      <c r="C35" s="17"/>
      <c r="D35" s="17"/>
      <c r="E35" s="17"/>
      <c r="F35" s="6" t="s">
        <v>4</v>
      </c>
      <c r="G35" s="7">
        <v>663890096.07999992</v>
      </c>
      <c r="H35" s="7">
        <v>93114809.620000005</v>
      </c>
      <c r="I35" s="7">
        <v>93481504.520000011</v>
      </c>
      <c r="J35" s="7">
        <v>105777245.97999997</v>
      </c>
      <c r="K35" s="7">
        <v>96939226.899999991</v>
      </c>
      <c r="L35" s="7">
        <v>100580034.68000001</v>
      </c>
      <c r="M35" s="7">
        <v>87280387.189999998</v>
      </c>
      <c r="N35" s="7">
        <v>86716887.189999998</v>
      </c>
      <c r="O35" s="12"/>
      <c r="P35" s="12"/>
      <c r="Q35" s="12"/>
      <c r="R35" s="12"/>
      <c r="S35" s="12"/>
      <c r="T35" s="12"/>
      <c r="U35" s="12"/>
      <c r="V35" s="12"/>
      <c r="W35" s="12"/>
      <c r="X35" s="12"/>
    </row>
    <row r="36" spans="1:24" s="5" customFormat="1" ht="37.9" customHeight="1" x14ac:dyDescent="0.25">
      <c r="A36" s="16"/>
      <c r="B36" s="17"/>
      <c r="C36" s="17"/>
      <c r="D36" s="17"/>
      <c r="E36" s="17"/>
      <c r="F36" s="9" t="s">
        <v>5</v>
      </c>
      <c r="G36" s="7">
        <v>1079902339.3099999</v>
      </c>
      <c r="H36" s="7">
        <v>175609326.43000001</v>
      </c>
      <c r="I36" s="7">
        <v>156476603.84999999</v>
      </c>
      <c r="J36" s="7">
        <v>315141795.90999997</v>
      </c>
      <c r="K36" s="7">
        <v>138505938.09</v>
      </c>
      <c r="L36" s="7">
        <v>145293418.29999998</v>
      </c>
      <c r="M36" s="7">
        <v>79254608.680000007</v>
      </c>
      <c r="N36" s="7">
        <v>69620648.049999997</v>
      </c>
      <c r="O36" s="12"/>
      <c r="P36" s="12"/>
      <c r="Q36" s="12"/>
      <c r="R36" s="12"/>
      <c r="S36" s="12"/>
      <c r="T36" s="12"/>
      <c r="U36" s="12"/>
      <c r="V36" s="12"/>
      <c r="W36" s="12"/>
      <c r="X36" s="12"/>
    </row>
  </sheetData>
  <mergeCells count="145">
    <mergeCell ref="S7:S9"/>
    <mergeCell ref="T7:T9"/>
    <mergeCell ref="U7:U9"/>
    <mergeCell ref="V7:V9"/>
    <mergeCell ref="S13:S15"/>
    <mergeCell ref="T13:T15"/>
    <mergeCell ref="U13:U15"/>
    <mergeCell ref="V13:V15"/>
    <mergeCell ref="A31:A33"/>
    <mergeCell ref="B31:D33"/>
    <mergeCell ref="E31:E33"/>
    <mergeCell ref="O31:O33"/>
    <mergeCell ref="P31:P33"/>
    <mergeCell ref="Q31:Q33"/>
    <mergeCell ref="R31:R33"/>
    <mergeCell ref="S31:S33"/>
    <mergeCell ref="T31:T33"/>
    <mergeCell ref="U31:U33"/>
    <mergeCell ref="V31:V33"/>
    <mergeCell ref="S19:S21"/>
    <mergeCell ref="T19:T21"/>
    <mergeCell ref="U19:U21"/>
    <mergeCell ref="V19:V21"/>
    <mergeCell ref="W19:W21"/>
    <mergeCell ref="X19:X21"/>
    <mergeCell ref="V28:V30"/>
    <mergeCell ref="A19:A21"/>
    <mergeCell ref="B19:B21"/>
    <mergeCell ref="C19:C21"/>
    <mergeCell ref="D19:D21"/>
    <mergeCell ref="E19:E21"/>
    <mergeCell ref="O19:O21"/>
    <mergeCell ref="P19:P21"/>
    <mergeCell ref="Q19:Q21"/>
    <mergeCell ref="A22:A24"/>
    <mergeCell ref="B22:B24"/>
    <mergeCell ref="C22:C24"/>
    <mergeCell ref="D22:D24"/>
    <mergeCell ref="E22:E24"/>
    <mergeCell ref="O22:O24"/>
    <mergeCell ref="P22:P24"/>
    <mergeCell ref="O7:O9"/>
    <mergeCell ref="P7:P9"/>
    <mergeCell ref="Q7:Q9"/>
    <mergeCell ref="R7:R9"/>
    <mergeCell ref="A28:A30"/>
    <mergeCell ref="B28:B30"/>
    <mergeCell ref="C28:C30"/>
    <mergeCell ref="D28:D30"/>
    <mergeCell ref="E28:E30"/>
    <mergeCell ref="O28:O30"/>
    <mergeCell ref="P28:P30"/>
    <mergeCell ref="Q28:Q30"/>
    <mergeCell ref="R28:R30"/>
    <mergeCell ref="R19:R21"/>
    <mergeCell ref="Q13:Q15"/>
    <mergeCell ref="R13:R15"/>
    <mergeCell ref="W7:W9"/>
    <mergeCell ref="X7:X9"/>
    <mergeCell ref="A10:A12"/>
    <mergeCell ref="B10:B12"/>
    <mergeCell ref="C10:C12"/>
    <mergeCell ref="D10:D12"/>
    <mergeCell ref="E10:E12"/>
    <mergeCell ref="O10:O12"/>
    <mergeCell ref="P10:P12"/>
    <mergeCell ref="Q10:Q12"/>
    <mergeCell ref="R10:R12"/>
    <mergeCell ref="S10:S12"/>
    <mergeCell ref="T10:T12"/>
    <mergeCell ref="U10:U12"/>
    <mergeCell ref="V10:V12"/>
    <mergeCell ref="W10:W12"/>
    <mergeCell ref="X10:X12"/>
    <mergeCell ref="A7:A9"/>
    <mergeCell ref="B7:B9"/>
    <mergeCell ref="C7:C9"/>
    <mergeCell ref="D7:D9"/>
    <mergeCell ref="E7:E9"/>
    <mergeCell ref="W13:W15"/>
    <mergeCell ref="X13:X15"/>
    <mergeCell ref="A16:A18"/>
    <mergeCell ref="B16:B18"/>
    <mergeCell ref="C16:C18"/>
    <mergeCell ref="D16:D18"/>
    <mergeCell ref="E16:E18"/>
    <mergeCell ref="O16:O18"/>
    <mergeCell ref="P16:P18"/>
    <mergeCell ref="Q16:Q18"/>
    <mergeCell ref="R16:R18"/>
    <mergeCell ref="S16:S18"/>
    <mergeCell ref="T16:T18"/>
    <mergeCell ref="U16:U18"/>
    <mergeCell ref="V16:V18"/>
    <mergeCell ref="W16:W18"/>
    <mergeCell ref="X16:X18"/>
    <mergeCell ref="A13:A15"/>
    <mergeCell ref="B13:B15"/>
    <mergeCell ref="C13:C15"/>
    <mergeCell ref="D13:D15"/>
    <mergeCell ref="E13:E15"/>
    <mergeCell ref="O13:O15"/>
    <mergeCell ref="P13:P15"/>
    <mergeCell ref="Q22:Q24"/>
    <mergeCell ref="R22:R24"/>
    <mergeCell ref="S22:S24"/>
    <mergeCell ref="T22:T24"/>
    <mergeCell ref="U22:U24"/>
    <mergeCell ref="V22:V24"/>
    <mergeCell ref="W22:W24"/>
    <mergeCell ref="X22:X24"/>
    <mergeCell ref="A25:A27"/>
    <mergeCell ref="B25:B27"/>
    <mergeCell ref="C25:C27"/>
    <mergeCell ref="D25:D27"/>
    <mergeCell ref="E25:E27"/>
    <mergeCell ref="O25:O27"/>
    <mergeCell ref="P25:P27"/>
    <mergeCell ref="Q25:Q27"/>
    <mergeCell ref="R25:R27"/>
    <mergeCell ref="S25:S27"/>
    <mergeCell ref="T25:T27"/>
    <mergeCell ref="U25:U27"/>
    <mergeCell ref="V25:V27"/>
    <mergeCell ref="W25:W27"/>
    <mergeCell ref="X25:X27"/>
    <mergeCell ref="U34:U36"/>
    <mergeCell ref="V34:V36"/>
    <mergeCell ref="W34:W36"/>
    <mergeCell ref="X34:X36"/>
    <mergeCell ref="W28:W30"/>
    <mergeCell ref="X28:X30"/>
    <mergeCell ref="A34:A36"/>
    <mergeCell ref="O34:O36"/>
    <mergeCell ref="P34:P36"/>
    <mergeCell ref="Q34:Q36"/>
    <mergeCell ref="R34:R36"/>
    <mergeCell ref="S34:S36"/>
    <mergeCell ref="T34:T36"/>
    <mergeCell ref="B34:E36"/>
    <mergeCell ref="S28:S30"/>
    <mergeCell ref="T28:T30"/>
    <mergeCell ref="U28:U30"/>
    <mergeCell ref="W31:W33"/>
    <mergeCell ref="X31:X33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2024-04-17T10:15:55Z</dcterms:modified>
</cp:coreProperties>
</file>